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2980" windowHeight="11928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F35" i="4" l="1"/>
  <c r="F33" i="4"/>
  <c r="F64" i="4" s="1"/>
  <c r="E35" i="4"/>
  <c r="E33" i="4"/>
  <c r="F30" i="4"/>
  <c r="E30" i="4"/>
  <c r="E64" i="4" s="1"/>
  <c r="D64" i="4"/>
</calcChain>
</file>

<file path=xl/sharedStrings.xml><?xml version="1.0" encoding="utf-8"?>
<sst xmlns="http://schemas.openxmlformats.org/spreadsheetml/2006/main" count="161" uniqueCount="80">
  <si>
    <t>Наименование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</si>
  <si>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</si>
  <si>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</si>
  <si>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</si>
  <si>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</si>
  <si>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</si>
  <si>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</si>
  <si>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</si>
  <si>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</si>
  <si>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</si>
  <si>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</si>
  <si>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</si>
  <si>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</si>
  <si>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</si>
  <si>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</si>
  <si>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</si>
  <si>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</si>
  <si>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</si>
  <si>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</si>
  <si>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</si>
  <si>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</si>
  <si>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</si>
  <si>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</si>
  <si>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</si>
  <si>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</si>
  <si>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</si>
  <si>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</si>
  <si>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</si>
  <si>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</si>
  <si>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</si>
  <si>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</si>
  <si>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</si>
  <si>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</si>
  <si>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</si>
  <si>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</si>
  <si>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</si>
  <si>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</si>
  <si>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</si>
  <si>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</si>
  <si>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</si>
  <si>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</si>
  <si>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</si>
  <si>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</si>
  <si>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</si>
  <si>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</si>
  <si>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</si>
  <si>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</si>
  <si>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</si>
  <si>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08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</si>
  <si>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</si>
  <si>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</si>
  <si>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</si>
  <si>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</si>
  <si>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</si>
  <si>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</si>
  <si>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</si>
  <si>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</si>
  <si>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</si>
  <si>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</si>
  <si>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</si>
  <si>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</si>
  <si>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</si>
  <si>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</si>
  <si>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</si>
  <si>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</si>
  <si>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</si>
  <si>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</si>
  <si>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к решению Совета народных депутатов</t>
  </si>
  <si>
    <t>Мысковского городского округа</t>
  </si>
  <si>
    <t>"Приложение № 4</t>
  </si>
  <si>
    <t>Распределение</t>
  </si>
  <si>
    <t>бюджетных ассигнований бюджета Мысковского городского округа по разделам, подразделам</t>
  </si>
  <si>
    <t>2024 год</t>
  </si>
  <si>
    <t>2025 год</t>
  </si>
  <si>
    <t>от 27.12.2023г. № 41-н</t>
  </si>
  <si>
    <t>".</t>
  </si>
  <si>
    <t>классификации расходов бюджета на 2024 год и плановый период 2025 и 2026 годов</t>
  </si>
  <si>
    <t>2026 год</t>
  </si>
  <si>
    <t>Приложение № 4</t>
  </si>
  <si>
    <t>от 20.03.2024г. № 6-н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</si>
</sst>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 x14ac:knownFonts="1">
    <font>
      <sz val="8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u/>
      <sz val="8"/>
      <name val="Arial CYR"/>
      <family val="2"/>
      <charset val="204"/>
    </font>
    <font>
      <b/>
      <sz val="11"/>
      <name val="Arial CYR"/>
      <family val="2"/>
      <charset val="204"/>
    </font>
    <font>
      <sz val="7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top"/>
    </xf>
    <xf numFmtId="0" fontId="1" fillId="0" borderId="1">
      <alignment vertical="top"/>
    </xf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9" fontId="3" fillId="0" borderId="1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" fillId="0" borderId="1">
      <alignment vertical="top"/>
    </xf>
    <xf numFmtId="49" fontId="5" fillId="0" borderId="0" applyFill="0" applyBorder="0" applyProtection="0">
      <alignment horizontal="center" vertical="center"/>
    </xf>
    <xf numFmtId="49" fontId="1" fillId="0" borderId="0" applyFont="0" applyFill="0" applyBorder="0" applyProtection="0">
      <alignment horizontal="right" vertical="top"/>
    </xf>
    <xf numFmtId="49" fontId="6" fillId="0" borderId="0" applyFill="0" applyBorder="0" applyProtection="0">
      <alignment horizontal="left" vertical="top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31">
    <xf numFmtId="0" fontId="0" fillId="0" borderId="0" xfId="0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right" vertical="top"/>
    </xf>
    <xf numFmtId="0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right" vertical="top"/>
    </xf>
    <xf numFmtId="0" fontId="8" fillId="0" borderId="0" xfId="0" applyFont="1" applyBorder="1">
      <alignment vertical="top"/>
    </xf>
    <xf numFmtId="0" fontId="7" fillId="0" borderId="0" xfId="0" applyFont="1">
      <alignment vertical="top"/>
    </xf>
    <xf numFmtId="164" fontId="7" fillId="0" borderId="0" xfId="0" applyNumberFormat="1" applyFont="1" applyAlignment="1">
      <alignment horizontal="right" vertical="center"/>
    </xf>
    <xf numFmtId="0" fontId="7" fillId="0" borderId="0" xfId="12" applyNumberFormat="1" applyFont="1" applyAlignment="1">
      <alignment horizontal="left" wrapText="1"/>
    </xf>
    <xf numFmtId="0" fontId="7" fillId="0" borderId="0" xfId="12" applyFont="1" applyAlignment="1">
      <alignment horizontal="left" wrapText="1"/>
    </xf>
    <xf numFmtId="0" fontId="7" fillId="0" borderId="0" xfId="12" applyFont="1" applyFill="1" applyAlignment="1">
      <alignment horizontal="left" wrapText="1"/>
    </xf>
    <xf numFmtId="49" fontId="7" fillId="0" borderId="0" xfId="12" applyNumberFormat="1" applyFont="1" applyFill="1" applyAlignment="1">
      <alignment horizontal="center"/>
    </xf>
    <xf numFmtId="0" fontId="7" fillId="0" borderId="0" xfId="12" applyFont="1" applyFill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top"/>
    </xf>
    <xf numFmtId="165" fontId="7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>
      <alignment vertical="top"/>
    </xf>
    <xf numFmtId="0" fontId="7" fillId="0" borderId="0" xfId="0" applyFont="1" applyFill="1" applyBorder="1" applyAlignment="1">
      <alignment horizontal="center" vertical="top" wrapText="1"/>
    </xf>
  </cellXfs>
  <cellStyles count="13">
    <cellStyle name="Данные таблицы" xfId="1"/>
    <cellStyle name="Денежный" xfId="2" builtinId="4" customBuiltin="1"/>
    <cellStyle name="Денежный [0]" xfId="3" builtinId="7" customBuiltin="1"/>
    <cellStyle name="Заголовок таблицы" xfId="4"/>
    <cellStyle name="Значение параметра" xfId="5"/>
    <cellStyle name="Итоговая строка" xfId="6"/>
    <cellStyle name="Название документа" xfId="7"/>
    <cellStyle name="Название параметра" xfId="8"/>
    <cellStyle name="Обычный" xfId="0" builtinId="0" customBuiltin="1"/>
    <cellStyle name="Обычный_исполнение 2012" xfId="12"/>
    <cellStyle name="Подписи под подписями" xfId="9"/>
    <cellStyle name="Финансовый" xfId="10" builtinId="3" customBuiltin="1"/>
    <cellStyle name="Финансовый [0]" xfId="11" builtinId="6" customBuiltin="1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65"/>
  <sheetViews>
    <sheetView showGridLines="0" tabSelected="1" workbookViewId="0">
      <selection activeCell="A11" sqref="A11:H11"/>
    </sheetView>
  </sheetViews>
  <sheetFormatPr defaultColWidth="10.28515625" defaultRowHeight="18" x14ac:dyDescent="0.2"/>
  <cols>
    <col min="1" max="1" width="78.85546875" style="1" customWidth="1"/>
    <col min="2" max="2" width="12.42578125" style="1" customWidth="1"/>
    <col min="3" max="3" width="18.42578125" style="1" customWidth="1"/>
    <col min="4" max="6" width="23.140625" style="1" customWidth="1"/>
    <col min="7" max="8" width="14.85546875" style="1" hidden="1" customWidth="1"/>
    <col min="9" max="9" width="17.140625" style="1" customWidth="1"/>
    <col min="10" max="11" width="10.28515625" style="1" customWidth="1"/>
    <col min="12" max="12" width="17.28515625" style="1" customWidth="1"/>
    <col min="13" max="16384" width="10.28515625" style="1"/>
  </cols>
  <sheetData>
    <row r="1" spans="1:8" s="16" customFormat="1" ht="17.399999999999999" x14ac:dyDescent="0.2">
      <c r="F1" s="17" t="s">
        <v>78</v>
      </c>
    </row>
    <row r="2" spans="1:8" s="16" customFormat="1" ht="17.399999999999999" x14ac:dyDescent="0.2">
      <c r="F2" s="17" t="s">
        <v>67</v>
      </c>
    </row>
    <row r="3" spans="1:8" s="16" customFormat="1" ht="17.399999999999999" x14ac:dyDescent="0.2">
      <c r="F3" s="17" t="s">
        <v>68</v>
      </c>
    </row>
    <row r="4" spans="1:8" s="16" customFormat="1" ht="17.399999999999999" x14ac:dyDescent="0.2">
      <c r="F4" s="17" t="s">
        <v>79</v>
      </c>
    </row>
    <row r="5" spans="1:8" s="16" customFormat="1" ht="17.399999999999999" x14ac:dyDescent="0.2">
      <c r="F5" s="17"/>
    </row>
    <row r="6" spans="1:8" s="16" customFormat="1" ht="17.399999999999999" x14ac:dyDescent="0.2">
      <c r="F6" s="17" t="s">
        <v>69</v>
      </c>
    </row>
    <row r="7" spans="1:8" s="16" customFormat="1" ht="17.399999999999999" x14ac:dyDescent="0.3">
      <c r="A7" s="18"/>
      <c r="B7" s="19"/>
      <c r="C7" s="20"/>
      <c r="D7" s="20"/>
      <c r="E7" s="20"/>
      <c r="F7" s="17" t="s">
        <v>67</v>
      </c>
      <c r="G7" s="21"/>
      <c r="H7" s="22"/>
    </row>
    <row r="8" spans="1:8" s="16" customFormat="1" ht="17.399999999999999" x14ac:dyDescent="0.3">
      <c r="A8" s="18"/>
      <c r="B8" s="19"/>
      <c r="C8" s="20"/>
      <c r="D8" s="20"/>
      <c r="E8" s="20"/>
      <c r="F8" s="17" t="s">
        <v>68</v>
      </c>
      <c r="G8" s="21"/>
      <c r="H8" s="22"/>
    </row>
    <row r="9" spans="1:8" s="16" customFormat="1" ht="17.399999999999999" x14ac:dyDescent="0.3">
      <c r="A9" s="18"/>
      <c r="B9" s="19"/>
      <c r="C9" s="20"/>
      <c r="D9" s="20"/>
      <c r="E9" s="20"/>
      <c r="F9" s="17" t="s">
        <v>74</v>
      </c>
      <c r="G9" s="21"/>
      <c r="H9" s="22"/>
    </row>
    <row r="10" spans="1:8" s="16" customFormat="1" ht="17.399999999999999" x14ac:dyDescent="0.3">
      <c r="A10" s="18"/>
      <c r="B10" s="19"/>
      <c r="C10" s="20"/>
      <c r="D10" s="20"/>
      <c r="E10" s="20"/>
      <c r="F10" s="17"/>
      <c r="G10" s="21"/>
      <c r="H10" s="22"/>
    </row>
    <row r="11" spans="1:8" s="16" customFormat="1" ht="17.399999999999999" x14ac:dyDescent="0.2">
      <c r="A11" s="30" t="s">
        <v>70</v>
      </c>
      <c r="B11" s="30"/>
      <c r="C11" s="30"/>
      <c r="D11" s="30"/>
      <c r="E11" s="30"/>
      <c r="F11" s="30"/>
      <c r="G11" s="30"/>
      <c r="H11" s="30"/>
    </row>
    <row r="12" spans="1:8" s="16" customFormat="1" ht="17.399999999999999" x14ac:dyDescent="0.2">
      <c r="A12" s="30" t="s">
        <v>71</v>
      </c>
      <c r="B12" s="30"/>
      <c r="C12" s="30"/>
      <c r="D12" s="30"/>
      <c r="E12" s="30"/>
      <c r="F12" s="30"/>
      <c r="G12" s="23"/>
      <c r="H12" s="23"/>
    </row>
    <row r="13" spans="1:8" s="16" customFormat="1" ht="17.399999999999999" x14ac:dyDescent="0.2">
      <c r="A13" s="30" t="s">
        <v>76</v>
      </c>
      <c r="B13" s="30"/>
      <c r="C13" s="30"/>
      <c r="D13" s="30"/>
      <c r="E13" s="30"/>
      <c r="F13" s="30"/>
      <c r="G13" s="24"/>
      <c r="H13" s="24"/>
    </row>
    <row r="14" spans="1:8" x14ac:dyDescent="0.35">
      <c r="F14" s="3" t="s">
        <v>3</v>
      </c>
    </row>
    <row r="15" spans="1:8" x14ac:dyDescent="0.2">
      <c r="A15" s="5" t="s">
        <v>0</v>
      </c>
      <c r="B15" s="5" t="s">
        <v>1</v>
      </c>
      <c r="C15" s="25" t="s">
        <v>2</v>
      </c>
      <c r="D15" s="5" t="s">
        <v>72</v>
      </c>
      <c r="E15" s="5" t="s">
        <v>73</v>
      </c>
      <c r="F15" s="5" t="s">
        <v>77</v>
      </c>
      <c r="G15" s="4"/>
      <c r="H15" s="4"/>
    </row>
    <row r="16" spans="1:8" x14ac:dyDescent="0.35">
      <c r="A16" s="6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8"/>
      <c r="H16" s="8"/>
    </row>
    <row r="17" spans="1:8" ht="20.399999999999999" customHeight="1" x14ac:dyDescent="0.2">
      <c r="A17" s="9" t="s">
        <v>6</v>
      </c>
      <c r="B17" s="10" t="s">
        <v>7</v>
      </c>
      <c r="C17" s="10" t="s">
        <v>5</v>
      </c>
      <c r="D17" s="27">
        <v>185544.76</v>
      </c>
      <c r="E17" s="27">
        <v>241117.8</v>
      </c>
      <c r="F17" s="27">
        <v>271286.8</v>
      </c>
      <c r="G17" s="11"/>
      <c r="H17" s="11"/>
    </row>
    <row r="18" spans="1:8" ht="54" x14ac:dyDescent="0.2">
      <c r="A18" s="12" t="s">
        <v>8</v>
      </c>
      <c r="B18" s="13" t="s">
        <v>7</v>
      </c>
      <c r="C18" s="13" t="s">
        <v>9</v>
      </c>
      <c r="D18" s="28">
        <v>2961.6</v>
      </c>
      <c r="E18" s="28">
        <v>2783</v>
      </c>
      <c r="F18" s="28">
        <v>2783</v>
      </c>
      <c r="G18" s="14"/>
      <c r="H18" s="14"/>
    </row>
    <row r="19" spans="1:8" ht="72" x14ac:dyDescent="0.2">
      <c r="A19" s="12" t="s">
        <v>10</v>
      </c>
      <c r="B19" s="13" t="s">
        <v>7</v>
      </c>
      <c r="C19" s="13" t="s">
        <v>11</v>
      </c>
      <c r="D19" s="28">
        <v>11909.7</v>
      </c>
      <c r="E19" s="28">
        <v>11370.4</v>
      </c>
      <c r="F19" s="28">
        <v>11370.4</v>
      </c>
      <c r="G19" s="14"/>
      <c r="H19" s="14"/>
    </row>
    <row r="20" spans="1:8" ht="72" x14ac:dyDescent="0.2">
      <c r="A20" s="12" t="s">
        <v>12</v>
      </c>
      <c r="B20" s="13" t="s">
        <v>7</v>
      </c>
      <c r="C20" s="13" t="s">
        <v>13</v>
      </c>
      <c r="D20" s="28">
        <v>55323.7</v>
      </c>
      <c r="E20" s="28">
        <v>51473.7</v>
      </c>
      <c r="F20" s="28">
        <v>51524.7</v>
      </c>
      <c r="G20" s="14"/>
      <c r="H20" s="14"/>
    </row>
    <row r="21" spans="1:8" x14ac:dyDescent="0.2">
      <c r="A21" s="12" t="s">
        <v>14</v>
      </c>
      <c r="B21" s="13" t="s">
        <v>7</v>
      </c>
      <c r="C21" s="13" t="s">
        <v>15</v>
      </c>
      <c r="D21" s="28">
        <v>4.8</v>
      </c>
      <c r="E21" s="28">
        <v>5</v>
      </c>
      <c r="F21" s="28">
        <v>82.9</v>
      </c>
      <c r="G21" s="14"/>
      <c r="H21" s="14"/>
    </row>
    <row r="22" spans="1:8" ht="54" x14ac:dyDescent="0.2">
      <c r="A22" s="12" t="s">
        <v>16</v>
      </c>
      <c r="B22" s="13" t="s">
        <v>7</v>
      </c>
      <c r="C22" s="13" t="s">
        <v>17</v>
      </c>
      <c r="D22" s="28">
        <v>18653.599999999999</v>
      </c>
      <c r="E22" s="28">
        <v>17448</v>
      </c>
      <c r="F22" s="28">
        <v>17448</v>
      </c>
      <c r="G22" s="14"/>
      <c r="H22" s="14"/>
    </row>
    <row r="23" spans="1:8" x14ac:dyDescent="0.2">
      <c r="A23" s="12" t="s">
        <v>18</v>
      </c>
      <c r="B23" s="13" t="s">
        <v>7</v>
      </c>
      <c r="C23" s="13" t="s">
        <v>19</v>
      </c>
      <c r="D23" s="28">
        <v>4533.3500000000004</v>
      </c>
      <c r="E23" s="28">
        <v>5000</v>
      </c>
      <c r="F23" s="28">
        <v>5000</v>
      </c>
      <c r="G23" s="14"/>
      <c r="H23" s="14"/>
    </row>
    <row r="24" spans="1:8" x14ac:dyDescent="0.2">
      <c r="A24" s="12" t="s">
        <v>20</v>
      </c>
      <c r="B24" s="13" t="s">
        <v>7</v>
      </c>
      <c r="C24" s="13" t="s">
        <v>21</v>
      </c>
      <c r="D24" s="28">
        <v>92158</v>
      </c>
      <c r="E24" s="28">
        <v>153037.70000000001</v>
      </c>
      <c r="F24" s="28">
        <v>183077.8</v>
      </c>
      <c r="G24" s="14"/>
      <c r="H24" s="14"/>
    </row>
    <row r="25" spans="1:8" x14ac:dyDescent="0.2">
      <c r="A25" s="9" t="s">
        <v>22</v>
      </c>
      <c r="B25" s="10" t="s">
        <v>9</v>
      </c>
      <c r="C25" s="10" t="s">
        <v>5</v>
      </c>
      <c r="D25" s="27">
        <v>3939.8</v>
      </c>
      <c r="E25" s="27">
        <v>3883.3</v>
      </c>
      <c r="F25" s="27">
        <v>4283.5</v>
      </c>
      <c r="G25" s="11"/>
      <c r="H25" s="11"/>
    </row>
    <row r="26" spans="1:8" x14ac:dyDescent="0.2">
      <c r="A26" s="12" t="s">
        <v>23</v>
      </c>
      <c r="B26" s="13" t="s">
        <v>9</v>
      </c>
      <c r="C26" s="13" t="s">
        <v>11</v>
      </c>
      <c r="D26" s="28">
        <v>3939.8</v>
      </c>
      <c r="E26" s="28">
        <v>3883.3</v>
      </c>
      <c r="F26" s="28">
        <v>4283.5</v>
      </c>
      <c r="G26" s="14"/>
      <c r="H26" s="14"/>
    </row>
    <row r="27" spans="1:8" ht="34.799999999999997" x14ac:dyDescent="0.2">
      <c r="A27" s="9" t="s">
        <v>24</v>
      </c>
      <c r="B27" s="10" t="s">
        <v>11</v>
      </c>
      <c r="C27" s="10" t="s">
        <v>5</v>
      </c>
      <c r="D27" s="27">
        <v>30926.74</v>
      </c>
      <c r="E27" s="27">
        <v>31963.09</v>
      </c>
      <c r="F27" s="27">
        <v>0</v>
      </c>
      <c r="G27" s="11"/>
      <c r="H27" s="11"/>
    </row>
    <row r="28" spans="1:8" ht="54" x14ac:dyDescent="0.2">
      <c r="A28" s="12" t="s">
        <v>25</v>
      </c>
      <c r="B28" s="13" t="s">
        <v>11</v>
      </c>
      <c r="C28" s="13" t="s">
        <v>26</v>
      </c>
      <c r="D28" s="28">
        <v>7602.5</v>
      </c>
      <c r="E28" s="28">
        <v>6518.5</v>
      </c>
      <c r="F28" s="28">
        <v>0</v>
      </c>
      <c r="G28" s="14"/>
      <c r="H28" s="14"/>
    </row>
    <row r="29" spans="1:8" ht="36" x14ac:dyDescent="0.2">
      <c r="A29" s="12" t="s">
        <v>27</v>
      </c>
      <c r="B29" s="13" t="s">
        <v>11</v>
      </c>
      <c r="C29" s="13" t="s">
        <v>28</v>
      </c>
      <c r="D29" s="28">
        <v>23324.240000000002</v>
      </c>
      <c r="E29" s="28">
        <v>25444.59</v>
      </c>
      <c r="F29" s="28">
        <v>0</v>
      </c>
      <c r="G29" s="14"/>
      <c r="H29" s="14"/>
    </row>
    <row r="30" spans="1:8" x14ac:dyDescent="0.2">
      <c r="A30" s="9" t="s">
        <v>29</v>
      </c>
      <c r="B30" s="10" t="s">
        <v>13</v>
      </c>
      <c r="C30" s="10" t="s">
        <v>5</v>
      </c>
      <c r="D30" s="27">
        <v>250760.46</v>
      </c>
      <c r="E30" s="27">
        <f>232022.7-4208.7</f>
        <v>227814</v>
      </c>
      <c r="F30" s="27">
        <f>233664.6-4427.6</f>
        <v>229237</v>
      </c>
      <c r="G30" s="11"/>
      <c r="H30" s="11"/>
    </row>
    <row r="31" spans="1:8" x14ac:dyDescent="0.2">
      <c r="A31" s="12" t="s">
        <v>30</v>
      </c>
      <c r="B31" s="13" t="s">
        <v>13</v>
      </c>
      <c r="C31" s="13" t="s">
        <v>31</v>
      </c>
      <c r="D31" s="28">
        <v>248360.46</v>
      </c>
      <c r="E31" s="28">
        <v>225414</v>
      </c>
      <c r="F31" s="28">
        <v>226737</v>
      </c>
      <c r="G31" s="14"/>
      <c r="H31" s="14"/>
    </row>
    <row r="32" spans="1:8" x14ac:dyDescent="0.2">
      <c r="A32" s="12" t="s">
        <v>32</v>
      </c>
      <c r="B32" s="13" t="s">
        <v>13</v>
      </c>
      <c r="C32" s="13" t="s">
        <v>33</v>
      </c>
      <c r="D32" s="28">
        <v>2400</v>
      </c>
      <c r="E32" s="28">
        <v>2400</v>
      </c>
      <c r="F32" s="28">
        <v>2500</v>
      </c>
      <c r="G32" s="14"/>
      <c r="H32" s="14"/>
    </row>
    <row r="33" spans="1:8" x14ac:dyDescent="0.2">
      <c r="A33" s="9" t="s">
        <v>34</v>
      </c>
      <c r="B33" s="10" t="s">
        <v>15</v>
      </c>
      <c r="C33" s="10" t="s">
        <v>5</v>
      </c>
      <c r="D33" s="27">
        <v>728754.24</v>
      </c>
      <c r="E33" s="27">
        <f>662640.3+4208.7</f>
        <v>666849</v>
      </c>
      <c r="F33" s="27">
        <f>706836.8+4427.6</f>
        <v>711264.4</v>
      </c>
      <c r="G33" s="11"/>
      <c r="H33" s="11"/>
    </row>
    <row r="34" spans="1:8" x14ac:dyDescent="0.2">
      <c r="A34" s="12" t="s">
        <v>35</v>
      </c>
      <c r="B34" s="13" t="s">
        <v>15</v>
      </c>
      <c r="C34" s="13" t="s">
        <v>7</v>
      </c>
      <c r="D34" s="28">
        <v>31004.6</v>
      </c>
      <c r="E34" s="28">
        <v>21010.3</v>
      </c>
      <c r="F34" s="28">
        <v>21060.799999999999</v>
      </c>
      <c r="G34" s="14"/>
      <c r="H34" s="14"/>
    </row>
    <row r="35" spans="1:8" x14ac:dyDescent="0.2">
      <c r="A35" s="12" t="s">
        <v>36</v>
      </c>
      <c r="B35" s="13" t="s">
        <v>15</v>
      </c>
      <c r="C35" s="13" t="s">
        <v>9</v>
      </c>
      <c r="D35" s="28">
        <v>400192.24</v>
      </c>
      <c r="E35" s="28">
        <f>377240+4208.7</f>
        <v>381448.7</v>
      </c>
      <c r="F35" s="28">
        <f>394239.3+4427.6</f>
        <v>398666.89999999997</v>
      </c>
      <c r="G35" s="14"/>
      <c r="H35" s="14"/>
    </row>
    <row r="36" spans="1:8" x14ac:dyDescent="0.2">
      <c r="A36" s="12" t="s">
        <v>37</v>
      </c>
      <c r="B36" s="13" t="s">
        <v>15</v>
      </c>
      <c r="C36" s="13" t="s">
        <v>11</v>
      </c>
      <c r="D36" s="28">
        <v>234704.2</v>
      </c>
      <c r="E36" s="28">
        <v>225196.7</v>
      </c>
      <c r="F36" s="28">
        <v>252572.2</v>
      </c>
      <c r="G36" s="14"/>
      <c r="H36" s="14"/>
    </row>
    <row r="37" spans="1:8" ht="36" x14ac:dyDescent="0.2">
      <c r="A37" s="12" t="s">
        <v>38</v>
      </c>
      <c r="B37" s="13" t="s">
        <v>15</v>
      </c>
      <c r="C37" s="13" t="s">
        <v>15</v>
      </c>
      <c r="D37" s="28">
        <v>62853.2</v>
      </c>
      <c r="E37" s="28">
        <v>39193.300000000003</v>
      </c>
      <c r="F37" s="28">
        <v>38964.5</v>
      </c>
      <c r="G37" s="14"/>
      <c r="H37" s="14"/>
    </row>
    <row r="38" spans="1:8" x14ac:dyDescent="0.2">
      <c r="A38" s="9" t="s">
        <v>39</v>
      </c>
      <c r="B38" s="10" t="s">
        <v>40</v>
      </c>
      <c r="C38" s="10" t="s">
        <v>5</v>
      </c>
      <c r="D38" s="27">
        <v>1519081.39</v>
      </c>
      <c r="E38" s="27">
        <v>1424738.84</v>
      </c>
      <c r="F38" s="27">
        <v>1271017.07</v>
      </c>
      <c r="G38" s="11"/>
      <c r="H38" s="11"/>
    </row>
    <row r="39" spans="1:8" x14ac:dyDescent="0.2">
      <c r="A39" s="12" t="s">
        <v>41</v>
      </c>
      <c r="B39" s="13" t="s">
        <v>40</v>
      </c>
      <c r="C39" s="13" t="s">
        <v>7</v>
      </c>
      <c r="D39" s="28">
        <v>470675.62</v>
      </c>
      <c r="E39" s="28">
        <v>458033.12</v>
      </c>
      <c r="F39" s="28">
        <v>457031.76</v>
      </c>
      <c r="G39" s="14"/>
      <c r="H39" s="14"/>
    </row>
    <row r="40" spans="1:8" x14ac:dyDescent="0.2">
      <c r="A40" s="12" t="s">
        <v>42</v>
      </c>
      <c r="B40" s="13" t="s">
        <v>40</v>
      </c>
      <c r="C40" s="13" t="s">
        <v>9</v>
      </c>
      <c r="D40" s="28">
        <v>766123.52000000002</v>
      </c>
      <c r="E40" s="28">
        <v>714097.6</v>
      </c>
      <c r="F40" s="28">
        <v>563936.91</v>
      </c>
      <c r="G40" s="14"/>
      <c r="H40" s="14"/>
    </row>
    <row r="41" spans="1:8" x14ac:dyDescent="0.2">
      <c r="A41" s="12" t="s">
        <v>43</v>
      </c>
      <c r="B41" s="13" t="s">
        <v>40</v>
      </c>
      <c r="C41" s="13" t="s">
        <v>11</v>
      </c>
      <c r="D41" s="28">
        <v>172059.59</v>
      </c>
      <c r="E41" s="28">
        <v>146815.6</v>
      </c>
      <c r="F41" s="28">
        <v>144967</v>
      </c>
      <c r="G41" s="14"/>
      <c r="H41" s="14"/>
    </row>
    <row r="42" spans="1:8" ht="36" x14ac:dyDescent="0.2">
      <c r="A42" s="12" t="s">
        <v>44</v>
      </c>
      <c r="B42" s="13" t="s">
        <v>40</v>
      </c>
      <c r="C42" s="13" t="s">
        <v>15</v>
      </c>
      <c r="D42" s="28">
        <v>374.4</v>
      </c>
      <c r="E42" s="28">
        <v>321.5</v>
      </c>
      <c r="F42" s="28">
        <v>360.5</v>
      </c>
      <c r="G42" s="14"/>
      <c r="H42" s="14"/>
    </row>
    <row r="43" spans="1:8" x14ac:dyDescent="0.2">
      <c r="A43" s="12" t="s">
        <v>45</v>
      </c>
      <c r="B43" s="13" t="s">
        <v>40</v>
      </c>
      <c r="C43" s="13" t="s">
        <v>40</v>
      </c>
      <c r="D43" s="28">
        <v>8407.2000000000007</v>
      </c>
      <c r="E43" s="28">
        <v>8407.2000000000007</v>
      </c>
      <c r="F43" s="28">
        <v>7657.2</v>
      </c>
      <c r="G43" s="14"/>
      <c r="H43" s="14"/>
    </row>
    <row r="44" spans="1:8" x14ac:dyDescent="0.2">
      <c r="A44" s="12" t="s">
        <v>46</v>
      </c>
      <c r="B44" s="13" t="s">
        <v>40</v>
      </c>
      <c r="C44" s="13" t="s">
        <v>31</v>
      </c>
      <c r="D44" s="28">
        <v>101441.06</v>
      </c>
      <c r="E44" s="28">
        <v>97063.75</v>
      </c>
      <c r="F44" s="28">
        <v>97063.7</v>
      </c>
      <c r="G44" s="14"/>
      <c r="H44" s="14"/>
    </row>
    <row r="45" spans="1:8" x14ac:dyDescent="0.2">
      <c r="A45" s="9" t="s">
        <v>47</v>
      </c>
      <c r="B45" s="10" t="s">
        <v>48</v>
      </c>
      <c r="C45" s="10" t="s">
        <v>5</v>
      </c>
      <c r="D45" s="27">
        <v>160411.79999999999</v>
      </c>
      <c r="E45" s="27">
        <v>135426.70000000001</v>
      </c>
      <c r="F45" s="27">
        <v>136063.85</v>
      </c>
      <c r="G45" s="11"/>
      <c r="H45" s="11"/>
    </row>
    <row r="46" spans="1:8" x14ac:dyDescent="0.2">
      <c r="A46" s="12" t="s">
        <v>49</v>
      </c>
      <c r="B46" s="13" t="s">
        <v>48</v>
      </c>
      <c r="C46" s="13" t="s">
        <v>7</v>
      </c>
      <c r="D46" s="28">
        <v>130677.6</v>
      </c>
      <c r="E46" s="28">
        <v>105995.2</v>
      </c>
      <c r="F46" s="28">
        <v>106632.4</v>
      </c>
      <c r="G46" s="14"/>
      <c r="H46" s="14"/>
    </row>
    <row r="47" spans="1:8" x14ac:dyDescent="0.2">
      <c r="A47" s="12" t="s">
        <v>50</v>
      </c>
      <c r="B47" s="13" t="s">
        <v>48</v>
      </c>
      <c r="C47" s="13" t="s">
        <v>9</v>
      </c>
      <c r="D47" s="28">
        <v>5180.8999999999996</v>
      </c>
      <c r="E47" s="28">
        <v>4917.7</v>
      </c>
      <c r="F47" s="28">
        <v>4917.7</v>
      </c>
      <c r="G47" s="14"/>
      <c r="H47" s="14"/>
    </row>
    <row r="48" spans="1:8" ht="19.2" customHeight="1" x14ac:dyDescent="0.2">
      <c r="A48" s="12" t="s">
        <v>51</v>
      </c>
      <c r="B48" s="13" t="s">
        <v>48</v>
      </c>
      <c r="C48" s="13" t="s">
        <v>13</v>
      </c>
      <c r="D48" s="28">
        <v>24553.3</v>
      </c>
      <c r="E48" s="28">
        <v>24513.8</v>
      </c>
      <c r="F48" s="28">
        <v>24513.8</v>
      </c>
      <c r="G48" s="14"/>
      <c r="H48" s="14"/>
    </row>
    <row r="49" spans="1:8" x14ac:dyDescent="0.2">
      <c r="A49" s="9" t="s">
        <v>52</v>
      </c>
      <c r="B49" s="10" t="s">
        <v>31</v>
      </c>
      <c r="C49" s="10" t="s">
        <v>5</v>
      </c>
      <c r="D49" s="27">
        <v>5080</v>
      </c>
      <c r="E49" s="27">
        <v>5080</v>
      </c>
      <c r="F49" s="27">
        <v>5080</v>
      </c>
      <c r="G49" s="11"/>
      <c r="H49" s="11"/>
    </row>
    <row r="50" spans="1:8" x14ac:dyDescent="0.2">
      <c r="A50" s="12" t="s">
        <v>53</v>
      </c>
      <c r="B50" s="13" t="s">
        <v>31</v>
      </c>
      <c r="C50" s="13" t="s">
        <v>7</v>
      </c>
      <c r="D50" s="28">
        <v>5080</v>
      </c>
      <c r="E50" s="28">
        <v>5080</v>
      </c>
      <c r="F50" s="28">
        <v>5080</v>
      </c>
      <c r="G50" s="14"/>
      <c r="H50" s="14"/>
    </row>
    <row r="51" spans="1:8" x14ac:dyDescent="0.2">
      <c r="A51" s="9" t="s">
        <v>54</v>
      </c>
      <c r="B51" s="10" t="s">
        <v>26</v>
      </c>
      <c r="C51" s="10" t="s">
        <v>5</v>
      </c>
      <c r="D51" s="27">
        <v>278832.74</v>
      </c>
      <c r="E51" s="27">
        <v>275141.40000000002</v>
      </c>
      <c r="F51" s="27">
        <v>280199.5</v>
      </c>
      <c r="G51" s="11"/>
      <c r="H51" s="11"/>
    </row>
    <row r="52" spans="1:8" x14ac:dyDescent="0.2">
      <c r="A52" s="12" t="s">
        <v>55</v>
      </c>
      <c r="B52" s="13" t="s">
        <v>26</v>
      </c>
      <c r="C52" s="13" t="s">
        <v>7</v>
      </c>
      <c r="D52" s="28">
        <v>9197.9</v>
      </c>
      <c r="E52" s="28">
        <v>9197.9</v>
      </c>
      <c r="F52" s="28">
        <v>9197.9</v>
      </c>
      <c r="G52" s="14"/>
      <c r="H52" s="14"/>
    </row>
    <row r="53" spans="1:8" x14ac:dyDescent="0.2">
      <c r="A53" s="12" t="s">
        <v>56</v>
      </c>
      <c r="B53" s="13" t="s">
        <v>26</v>
      </c>
      <c r="C53" s="13" t="s">
        <v>9</v>
      </c>
      <c r="D53" s="28">
        <v>109888.3</v>
      </c>
      <c r="E53" s="28">
        <v>107149.6</v>
      </c>
      <c r="F53" s="28">
        <v>112174.3</v>
      </c>
      <c r="G53" s="14"/>
      <c r="H53" s="14"/>
    </row>
    <row r="54" spans="1:8" x14ac:dyDescent="0.2">
      <c r="A54" s="12" t="s">
        <v>57</v>
      </c>
      <c r="B54" s="13" t="s">
        <v>26</v>
      </c>
      <c r="C54" s="13" t="s">
        <v>11</v>
      </c>
      <c r="D54" s="28">
        <v>16859.150000000001</v>
      </c>
      <c r="E54" s="28">
        <v>21046.7</v>
      </c>
      <c r="F54" s="28">
        <v>20825.8</v>
      </c>
      <c r="G54" s="14"/>
      <c r="H54" s="14"/>
    </row>
    <row r="55" spans="1:8" x14ac:dyDescent="0.2">
      <c r="A55" s="12" t="s">
        <v>58</v>
      </c>
      <c r="B55" s="13" t="s">
        <v>26</v>
      </c>
      <c r="C55" s="13" t="s">
        <v>13</v>
      </c>
      <c r="D55" s="28">
        <v>102926.99</v>
      </c>
      <c r="E55" s="28">
        <v>102625.22</v>
      </c>
      <c r="F55" s="28">
        <v>102609.42</v>
      </c>
      <c r="G55" s="14"/>
      <c r="H55" s="14"/>
    </row>
    <row r="56" spans="1:8" x14ac:dyDescent="0.2">
      <c r="A56" s="12" t="s">
        <v>59</v>
      </c>
      <c r="B56" s="13" t="s">
        <v>26</v>
      </c>
      <c r="C56" s="13" t="s">
        <v>17</v>
      </c>
      <c r="D56" s="28">
        <v>39960.400000000001</v>
      </c>
      <c r="E56" s="28">
        <v>35122</v>
      </c>
      <c r="F56" s="28">
        <v>35392.1</v>
      </c>
      <c r="G56" s="14"/>
      <c r="H56" s="14"/>
    </row>
    <row r="57" spans="1:8" x14ac:dyDescent="0.2">
      <c r="A57" s="9" t="s">
        <v>60</v>
      </c>
      <c r="B57" s="10" t="s">
        <v>19</v>
      </c>
      <c r="C57" s="10" t="s">
        <v>5</v>
      </c>
      <c r="D57" s="27">
        <v>64244.4</v>
      </c>
      <c r="E57" s="27">
        <v>59788.3</v>
      </c>
      <c r="F57" s="27">
        <v>59087</v>
      </c>
      <c r="G57" s="11"/>
      <c r="H57" s="11"/>
    </row>
    <row r="58" spans="1:8" x14ac:dyDescent="0.2">
      <c r="A58" s="12" t="s">
        <v>61</v>
      </c>
      <c r="B58" s="13" t="s">
        <v>19</v>
      </c>
      <c r="C58" s="13" t="s">
        <v>7</v>
      </c>
      <c r="D58" s="28">
        <v>28591</v>
      </c>
      <c r="E58" s="28">
        <v>26505.599999999999</v>
      </c>
      <c r="F58" s="28">
        <v>25479.200000000001</v>
      </c>
      <c r="G58" s="14"/>
      <c r="H58" s="14"/>
    </row>
    <row r="59" spans="1:8" x14ac:dyDescent="0.2">
      <c r="A59" s="12" t="s">
        <v>62</v>
      </c>
      <c r="B59" s="13" t="s">
        <v>19</v>
      </c>
      <c r="C59" s="13" t="s">
        <v>11</v>
      </c>
      <c r="D59" s="28">
        <v>35653.4</v>
      </c>
      <c r="E59" s="28">
        <v>33282.699999999997</v>
      </c>
      <c r="F59" s="28">
        <v>33607.800000000003</v>
      </c>
      <c r="G59" s="14"/>
      <c r="H59" s="14"/>
    </row>
    <row r="60" spans="1:8" x14ac:dyDescent="0.2">
      <c r="A60" s="9" t="s">
        <v>63</v>
      </c>
      <c r="B60" s="10" t="s">
        <v>33</v>
      </c>
      <c r="C60" s="10" t="s">
        <v>5</v>
      </c>
      <c r="D60" s="27">
        <v>19678.2</v>
      </c>
      <c r="E60" s="27">
        <v>18832.7</v>
      </c>
      <c r="F60" s="27">
        <v>18832.7</v>
      </c>
      <c r="G60" s="11"/>
      <c r="H60" s="11"/>
    </row>
    <row r="61" spans="1:8" x14ac:dyDescent="0.2">
      <c r="A61" s="12" t="s">
        <v>64</v>
      </c>
      <c r="B61" s="13" t="s">
        <v>33</v>
      </c>
      <c r="C61" s="13" t="s">
        <v>7</v>
      </c>
      <c r="D61" s="28">
        <v>19678.2</v>
      </c>
      <c r="E61" s="28">
        <v>18832.7</v>
      </c>
      <c r="F61" s="28">
        <v>18832.7</v>
      </c>
      <c r="G61" s="14"/>
      <c r="H61" s="14"/>
    </row>
    <row r="62" spans="1:8" ht="34.799999999999997" x14ac:dyDescent="0.2">
      <c r="A62" s="9" t="s">
        <v>65</v>
      </c>
      <c r="B62" s="10" t="s">
        <v>21</v>
      </c>
      <c r="C62" s="10" t="s">
        <v>5</v>
      </c>
      <c r="D62" s="27">
        <v>1000</v>
      </c>
      <c r="E62" s="27">
        <v>1000</v>
      </c>
      <c r="F62" s="27">
        <v>1000</v>
      </c>
      <c r="G62" s="11"/>
      <c r="H62" s="11"/>
    </row>
    <row r="63" spans="1:8" ht="36" x14ac:dyDescent="0.2">
      <c r="A63" s="12" t="s">
        <v>66</v>
      </c>
      <c r="B63" s="13" t="s">
        <v>21</v>
      </c>
      <c r="C63" s="13" t="s">
        <v>7</v>
      </c>
      <c r="D63" s="28">
        <v>1000</v>
      </c>
      <c r="E63" s="28">
        <v>1000</v>
      </c>
      <c r="F63" s="28">
        <v>1000</v>
      </c>
      <c r="G63" s="14"/>
      <c r="H63" s="14"/>
    </row>
    <row r="64" spans="1:8" x14ac:dyDescent="0.2">
      <c r="A64" s="26" t="s">
        <v>4</v>
      </c>
      <c r="B64" s="26"/>
      <c r="C64" s="26"/>
      <c r="D64" s="29">
        <f>D62+D60+D57+D51+D49+D45+D38+D33+D30+D27+D25+D17</f>
        <v>3248254.5299999993</v>
      </c>
      <c r="E64" s="29">
        <f>E62+E60+E57+E51+E49+E45+E38+E33+E30+E27+E25+E17</f>
        <v>3091635.13</v>
      </c>
      <c r="F64" s="29">
        <f>F62+F60+F57+F51+F49+F45+F38+F33+F30+F27+F25+F17</f>
        <v>2987351.82</v>
      </c>
      <c r="G64" s="15"/>
      <c r="H64" s="15"/>
    </row>
    <row r="65" spans="6:6" x14ac:dyDescent="0.2">
      <c r="F65" s="2" t="s">
        <v>75</v>
      </c>
    </row>
  </sheetData>
  <mergeCells count="3">
    <mergeCell ref="A11:H11"/>
    <mergeCell ref="A12:F12"/>
    <mergeCell ref="A13:F13"/>
  </mergeCells>
  <conditionalFormatting sqref="A17:F17 A31:F32">
    <cfRule type="expression" dxfId="22" priority="24" stopIfTrue="1">
      <formula>$C17=""</formula>
    </cfRule>
  </conditionalFormatting>
  <conditionalFormatting sqref="A18:F24">
    <cfRule type="expression" dxfId="21" priority="23" stopIfTrue="1">
      <formula>$C18=""</formula>
    </cfRule>
  </conditionalFormatting>
  <conditionalFormatting sqref="A25:F25">
    <cfRule type="expression" dxfId="20" priority="22" stopIfTrue="1">
      <formula>$C25=""</formula>
    </cfRule>
  </conditionalFormatting>
  <conditionalFormatting sqref="A26:F26">
    <cfRule type="expression" dxfId="19" priority="21" stopIfTrue="1">
      <formula>$C26=""</formula>
    </cfRule>
  </conditionalFormatting>
  <conditionalFormatting sqref="A27:F27">
    <cfRule type="expression" dxfId="18" priority="20" stopIfTrue="1">
      <formula>$C27=""</formula>
    </cfRule>
  </conditionalFormatting>
  <conditionalFormatting sqref="A28:F29">
    <cfRule type="expression" dxfId="17" priority="19" stopIfTrue="1">
      <formula>$C28=""</formula>
    </cfRule>
  </conditionalFormatting>
  <conditionalFormatting sqref="A30:F30">
    <cfRule type="expression" dxfId="16" priority="18" stopIfTrue="1">
      <formula>$C30=""</formula>
    </cfRule>
  </conditionalFormatting>
  <conditionalFormatting sqref="A33:F33">
    <cfRule type="expression" dxfId="15" priority="16" stopIfTrue="1">
      <formula>$C33=""</formula>
    </cfRule>
  </conditionalFormatting>
  <conditionalFormatting sqref="A34:F37">
    <cfRule type="expression" dxfId="14" priority="15" stopIfTrue="1">
      <formula>$C34=""</formula>
    </cfRule>
  </conditionalFormatting>
  <conditionalFormatting sqref="A38:F38">
    <cfRule type="expression" dxfId="13" priority="14" stopIfTrue="1">
      <formula>$C38=""</formula>
    </cfRule>
  </conditionalFormatting>
  <conditionalFormatting sqref="A39:F44">
    <cfRule type="expression" dxfId="12" priority="13" stopIfTrue="1">
      <formula>$C39=""</formula>
    </cfRule>
  </conditionalFormatting>
  <conditionalFormatting sqref="A45:F45">
    <cfRule type="expression" dxfId="11" priority="12" stopIfTrue="1">
      <formula>$C45=""</formula>
    </cfRule>
  </conditionalFormatting>
  <conditionalFormatting sqref="A46:F48">
    <cfRule type="expression" dxfId="10" priority="11" stopIfTrue="1">
      <formula>$C46=""</formula>
    </cfRule>
  </conditionalFormatting>
  <conditionalFormatting sqref="A49:F49">
    <cfRule type="expression" dxfId="9" priority="10" stopIfTrue="1">
      <formula>$C49=""</formula>
    </cfRule>
  </conditionalFormatting>
  <conditionalFormatting sqref="A50:F50">
    <cfRule type="expression" dxfId="8" priority="9" stopIfTrue="1">
      <formula>$C50=""</formula>
    </cfRule>
  </conditionalFormatting>
  <conditionalFormatting sqref="A51:F51">
    <cfRule type="expression" dxfId="7" priority="8" stopIfTrue="1">
      <formula>$C51=""</formula>
    </cfRule>
  </conditionalFormatting>
  <conditionalFormatting sqref="A52:F56">
    <cfRule type="expression" dxfId="6" priority="7" stopIfTrue="1">
      <formula>$C52=""</formula>
    </cfRule>
  </conditionalFormatting>
  <conditionalFormatting sqref="A57:F57">
    <cfRule type="expression" dxfId="5" priority="6" stopIfTrue="1">
      <formula>$C57=""</formula>
    </cfRule>
  </conditionalFormatting>
  <conditionalFormatting sqref="A58:F59">
    <cfRule type="expression" dxfId="4" priority="5" stopIfTrue="1">
      <formula>$C58=""</formula>
    </cfRule>
  </conditionalFormatting>
  <conditionalFormatting sqref="A60:F60">
    <cfRule type="expression" dxfId="3" priority="4" stopIfTrue="1">
      <formula>$C60=""</formula>
    </cfRule>
  </conditionalFormatting>
  <conditionalFormatting sqref="A61:F61">
    <cfRule type="expression" dxfId="2" priority="3" stopIfTrue="1">
      <formula>$C61=""</formula>
    </cfRule>
  </conditionalFormatting>
  <conditionalFormatting sqref="A62:F62">
    <cfRule type="expression" dxfId="1" priority="2" stopIfTrue="1">
      <formula>$C62=""</formula>
    </cfRule>
  </conditionalFormatting>
  <conditionalFormatting sqref="A63:F63">
    <cfRule type="expression" dxfId="0" priority="1" stopIfTrue="1">
      <formula>$C63=""</formula>
    </cfRule>
  </conditionalFormatting>
  <pageMargins left="0.59055118110236227" right="0.39370078740157483" top="0.59055118110236227" bottom="0.59055118110236227" header="0.31496062992125984" footer="0.31496062992125984"/>
  <pageSetup paperSize="9" scale="65" firstPageNumber="30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sergeeva</dc:creator>
  <cp:lastModifiedBy>Inna</cp:lastModifiedBy>
  <cp:lastPrinted>2024-03-20T03:47:39Z</cp:lastPrinted>
  <dcterms:created xsi:type="dcterms:W3CDTF">2024-03-12T08:30:57Z</dcterms:created>
  <dcterms:modified xsi:type="dcterms:W3CDTF">2024-03-20T03:48:27Z</dcterms:modified>
</cp:coreProperties>
</file>