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16" windowWidth="22716" windowHeight="8940"/>
  </bookViews>
  <sheets>
    <sheet name="Документ" sheetId="2" r:id="rId1"/>
  </sheets>
  <definedNames>
    <definedName name="_xlnm.Print_Titles" localSheetId="0">Документ!$18:$18</definedName>
  </definedNames>
  <calcPr calcId="144525"/>
</workbook>
</file>

<file path=xl/calcChain.xml><?xml version="1.0" encoding="utf-8"?>
<calcChain xmlns="http://schemas.openxmlformats.org/spreadsheetml/2006/main">
  <c r="F69" i="2" l="1"/>
  <c r="F26" i="2"/>
  <c r="F19" i="2"/>
  <c r="E69" i="2"/>
  <c r="E68" i="2"/>
  <c r="F68" i="2"/>
  <c r="F67" i="2"/>
  <c r="E67" i="2"/>
</calcChain>
</file>

<file path=xl/sharedStrings.xml><?xml version="1.0" encoding="utf-8"?>
<sst xmlns="http://schemas.openxmlformats.org/spreadsheetml/2006/main" count="163" uniqueCount="88">
  <si>
    <t>Единица измерения: тыс.руб.</t>
  </si>
  <si>
    <t>Наименование БК (с учетом группировки)</t>
  </si>
  <si>
    <t>Рзд</t>
  </si>
  <si>
    <t>Прзд</t>
  </si>
  <si>
    <t>2025 год</t>
  </si>
  <si>
    <t>2026 год</t>
  </si>
  <si>
    <t>2027 год</t>
  </si>
  <si>
    <t>1</t>
  </si>
  <si>
    <t>2</t>
  </si>
  <si>
    <t>3</t>
  </si>
  <si>
    <t>4</t>
  </si>
  <si>
    <t>5</t>
  </si>
  <si>
    <t>6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</si>
  <si>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</si>
  <si>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</si>
  <si>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</si>
  <si>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</si>
  <si>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</si>
  <si>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</si>
  <si>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</si>
  <si>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</si>
  <si>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</si>
  <si>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</si>
  <si>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</si>
  <si>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</si>
  <si>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</si>
  <si>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</si>
  <si>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</si>
  <si>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</si>
  <si>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</si>
  <si>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</si>
  <si>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</si>
  <si>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</si>
  <si>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</si>
  <si>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</si>
  <si>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</si>
  <si>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</si>
  <si>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Топливно-энергетический комплекс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</si>
  <si>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</si>
  <si>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</si>
  <si>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</si>
  <si>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</si>
  <si>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</si>
  <si>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</si>
  <si>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</si>
  <si>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</si>
  <si>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</si>
  <si>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</si>
  <si>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</si>
  <si>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</si>
  <si>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07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</si>
  <si>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</si>
  <si>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</si>
  <si>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</si>
  <si>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</si>
  <si>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</si>
  <si>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</si>
  <si>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</si>
  <si>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08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</si>
  <si>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</si>
  <si>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</si>
  <si>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</si>
  <si>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</si>
  <si>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</si>
  <si>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</si>
  <si>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</si>
  <si>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</si>
  <si>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</si>
  <si>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</si>
  <si>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</si>
  <si>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</si>
  <si>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</si>
  <si>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Спорт высших достижений</t>
  </si>
  <si>
    <t>СРЕДСТВА МАССОВОЙ ИНФОРМАЦИИ</t>
  </si>
  <si>
    <t>Телевидение и радиовещание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</si>
  <si>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</si>
  <si>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</si>
  <si>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Итого:</t>
  </si>
  <si>
    <t>к решению Совета народных депутатов</t>
  </si>
  <si>
    <t>Мысковского городского округа</t>
  </si>
  <si>
    <t>"Приложение № 4</t>
  </si>
  <si>
    <t>от 25.12.2024г. № 72-н</t>
  </si>
  <si>
    <t>Распределение</t>
  </si>
  <si>
    <t>бюджетных ассигнований бюджета Мысковского городского округа по разделам, подразделам</t>
  </si>
  <si>
    <t>классификации расходов бюджета на 2025 год и плановый период 2026 и 2027 годов</t>
  </si>
  <si>
    <t>Приложение № 3</t>
  </si>
  <si>
    <t>".</t>
  </si>
  <si>
    <t>от 19.11.2025г. № 58-н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</si>
</sst>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 Cyr"/>
    </font>
    <font>
      <sz val="10"/>
      <color rgb="FF000000"/>
      <name val="Arial"/>
    </font>
    <font>
      <sz val="11"/>
      <name val="Calibri"/>
      <family val="2"/>
      <scheme val="minor"/>
    </font>
    <font>
      <sz val="10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D9D9D9"/>
      </left>
      <right style="thin">
        <color rgb="FFA6A6A6"/>
      </right>
      <top style="thin">
        <color rgb="FFD9D9D9"/>
      </top>
      <bottom style="thin">
        <color rgb="FFA6A6A6"/>
      </bottom>
      <diagonal/>
    </border>
    <border>
      <left style="thin">
        <color rgb="FFB9CDE5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D9D9D9"/>
      </right>
      <top/>
      <bottom style="thin">
        <color rgb="FFB9CDE5"/>
      </bottom>
      <diagonal/>
    </border>
    <border>
      <left style="thin">
        <color rgb="FFD9D9D9"/>
      </left>
      <right style="thin">
        <color rgb="FFB9CDE5"/>
      </right>
      <top/>
      <bottom style="thin">
        <color rgb="FFB9CDE5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0" borderId="4">
      <alignment horizontal="center" vertical="center" wrapText="1"/>
    </xf>
    <xf numFmtId="49" fontId="3" fillId="0" borderId="5">
      <alignment horizontal="center" vertical="center" wrapText="1"/>
    </xf>
    <xf numFmtId="49" fontId="3" fillId="0" borderId="6">
      <alignment horizontal="center" vertical="center" wrapText="1"/>
    </xf>
    <xf numFmtId="49" fontId="3" fillId="0" borderId="7">
      <alignment horizontal="center" vertical="center" wrapText="1"/>
    </xf>
    <xf numFmtId="0" fontId="3" fillId="2" borderId="8">
      <alignment horizontal="left" vertical="top" wrapText="1"/>
    </xf>
    <xf numFmtId="49" fontId="3" fillId="2" borderId="9">
      <alignment horizontal="center" vertical="top" shrinkToFit="1"/>
    </xf>
    <xf numFmtId="4" fontId="3" fillId="2" borderId="9">
      <alignment horizontal="right" vertical="top" shrinkToFit="1"/>
    </xf>
    <xf numFmtId="4" fontId="3" fillId="2" borderId="10">
      <alignment horizontal="right" vertical="top" shrinkToFit="1"/>
    </xf>
    <xf numFmtId="0" fontId="3" fillId="3" borderId="11">
      <alignment horizontal="left" vertical="top" wrapText="1"/>
    </xf>
    <xf numFmtId="49" fontId="3" fillId="3" borderId="12">
      <alignment horizontal="center" vertical="top" shrinkToFit="1"/>
    </xf>
    <xf numFmtId="4" fontId="3" fillId="3" borderId="12">
      <alignment horizontal="right" vertical="top" shrinkToFit="1"/>
    </xf>
    <xf numFmtId="4" fontId="3" fillId="3" borderId="13">
      <alignment horizontal="right" vertical="top" shrinkToFit="1"/>
    </xf>
    <xf numFmtId="0" fontId="4" fillId="4" borderId="14"/>
    <xf numFmtId="0" fontId="4" fillId="4" borderId="15"/>
    <xf numFmtId="4" fontId="4" fillId="4" borderId="15">
      <alignment horizontal="right" shrinkToFit="1"/>
    </xf>
    <xf numFmtId="4" fontId="4" fillId="4" borderId="16">
      <alignment horizontal="right" shrinkToFit="1"/>
    </xf>
    <xf numFmtId="0" fontId="2" fillId="0" borderId="17"/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5" fillId="0" borderId="11">
      <alignment horizontal="left" vertical="top" wrapText="1"/>
    </xf>
    <xf numFmtId="49" fontId="2" fillId="0" borderId="12">
      <alignment horizontal="center" vertical="top" shrinkToFit="1"/>
    </xf>
    <xf numFmtId="4" fontId="2" fillId="0" borderId="12">
      <alignment horizontal="right" vertical="top" shrinkToFit="1"/>
    </xf>
    <xf numFmtId="4" fontId="6" fillId="0" borderId="13">
      <alignment horizontal="right" vertical="top" shrinkToFit="1"/>
    </xf>
    <xf numFmtId="0" fontId="8" fillId="0" borderId="1"/>
  </cellStyleXfs>
  <cellXfs count="39">
    <xf numFmtId="0" fontId="0" fillId="0" borderId="0" xfId="0"/>
    <xf numFmtId="164" fontId="10" fillId="5" borderId="1" xfId="0" applyNumberFormat="1" applyFont="1" applyFill="1" applyBorder="1" applyAlignment="1">
      <alignment horizontal="right" vertical="center"/>
    </xf>
    <xf numFmtId="0" fontId="9" fillId="5" borderId="0" xfId="0" applyFont="1" applyFill="1" applyProtection="1">
      <protection locked="0"/>
    </xf>
    <xf numFmtId="0" fontId="10" fillId="5" borderId="1" xfId="0" applyFont="1" applyFill="1" applyBorder="1" applyAlignment="1">
      <alignment vertical="top"/>
    </xf>
    <xf numFmtId="0" fontId="10" fillId="5" borderId="1" xfId="31" applyNumberFormat="1" applyFont="1" applyFill="1" applyAlignment="1">
      <alignment horizontal="left" wrapText="1"/>
    </xf>
    <xf numFmtId="0" fontId="10" fillId="5" borderId="1" xfId="31" applyFont="1" applyFill="1" applyAlignment="1">
      <alignment horizontal="left" wrapText="1"/>
    </xf>
    <xf numFmtId="49" fontId="10" fillId="5" borderId="1" xfId="31" applyNumberFormat="1" applyFont="1" applyFill="1" applyAlignment="1">
      <alignment horizontal="center"/>
    </xf>
    <xf numFmtId="0" fontId="10" fillId="5" borderId="1" xfId="31" applyFont="1" applyFill="1" applyAlignment="1">
      <alignment horizontal="center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0" xfId="0" applyFont="1" applyFill="1" applyProtection="1">
      <protection locked="0"/>
    </xf>
    <xf numFmtId="0" fontId="12" fillId="5" borderId="1" xfId="21" applyNumberFormat="1" applyFont="1" applyFill="1" applyBorder="1" applyProtection="1"/>
    <xf numFmtId="49" fontId="12" fillId="5" borderId="18" xfId="3" applyNumberFormat="1" applyFont="1" applyFill="1" applyBorder="1" applyProtection="1">
      <alignment horizontal="center" vertical="center" wrapText="1"/>
    </xf>
    <xf numFmtId="49" fontId="12" fillId="5" borderId="18" xfId="4" applyNumberFormat="1" applyFont="1" applyFill="1" applyBorder="1" applyProtection="1">
      <alignment horizontal="center" vertical="center" wrapText="1"/>
    </xf>
    <xf numFmtId="49" fontId="12" fillId="5" borderId="18" xfId="5" applyNumberFormat="1" applyFont="1" applyFill="1" applyBorder="1" applyProtection="1">
      <alignment horizontal="center" vertical="center" wrapText="1"/>
    </xf>
    <xf numFmtId="49" fontId="12" fillId="5" borderId="18" xfId="6" applyNumberFormat="1" applyFont="1" applyFill="1" applyBorder="1" applyProtection="1">
      <alignment horizontal="center" vertical="center" wrapText="1"/>
    </xf>
    <xf numFmtId="49" fontId="12" fillId="5" borderId="18" xfId="7" applyNumberFormat="1" applyFont="1" applyFill="1" applyBorder="1" applyProtection="1">
      <alignment horizontal="center" vertical="center" wrapText="1"/>
    </xf>
    <xf numFmtId="49" fontId="12" fillId="5" borderId="18" xfId="8" applyNumberFormat="1" applyFont="1" applyFill="1" applyBorder="1" applyProtection="1">
      <alignment horizontal="center" vertical="center" wrapText="1"/>
    </xf>
    <xf numFmtId="0" fontId="12" fillId="5" borderId="18" xfId="9" applyNumberFormat="1" applyFont="1" applyFill="1" applyBorder="1" applyProtection="1">
      <alignment horizontal="left" vertical="top" wrapText="1"/>
    </xf>
    <xf numFmtId="49" fontId="12" fillId="5" borderId="18" xfId="10" applyNumberFormat="1" applyFont="1" applyFill="1" applyBorder="1" applyProtection="1">
      <alignment horizontal="center" vertical="top" shrinkToFit="1"/>
    </xf>
    <xf numFmtId="0" fontId="12" fillId="5" borderId="18" xfId="13" applyNumberFormat="1" applyFont="1" applyFill="1" applyBorder="1" applyProtection="1">
      <alignment horizontal="left" vertical="top" wrapText="1"/>
    </xf>
    <xf numFmtId="49" fontId="12" fillId="5" borderId="18" xfId="14" applyNumberFormat="1" applyFont="1" applyFill="1" applyBorder="1" applyProtection="1">
      <alignment horizontal="center" vertical="top" shrinkToFit="1"/>
    </xf>
    <xf numFmtId="0" fontId="12" fillId="5" borderId="18" xfId="17" applyNumberFormat="1" applyFont="1" applyFill="1" applyBorder="1" applyProtection="1"/>
    <xf numFmtId="0" fontId="12" fillId="5" borderId="18" xfId="18" applyNumberFormat="1" applyFont="1" applyFill="1" applyBorder="1" applyProtection="1"/>
    <xf numFmtId="0" fontId="12" fillId="5" borderId="1" xfId="21" applyNumberFormat="1" applyFont="1" applyFill="1" applyBorder="1" applyAlignment="1" applyProtection="1">
      <alignment horizontal="right"/>
    </xf>
    <xf numFmtId="165" fontId="12" fillId="5" borderId="18" xfId="11" applyNumberFormat="1" applyFont="1" applyFill="1" applyBorder="1" applyProtection="1">
      <alignment horizontal="right" vertical="top" shrinkToFit="1"/>
    </xf>
    <xf numFmtId="165" fontId="12" fillId="5" borderId="18" xfId="12" applyNumberFormat="1" applyFont="1" applyFill="1" applyBorder="1" applyProtection="1">
      <alignment horizontal="right" vertical="top" shrinkToFit="1"/>
    </xf>
    <xf numFmtId="165" fontId="12" fillId="5" borderId="18" xfId="15" applyNumberFormat="1" applyFont="1" applyFill="1" applyBorder="1" applyProtection="1">
      <alignment horizontal="right" vertical="top" shrinkToFit="1"/>
    </xf>
    <xf numFmtId="165" fontId="12" fillId="5" borderId="18" xfId="16" applyNumberFormat="1" applyFont="1" applyFill="1" applyBorder="1" applyProtection="1">
      <alignment horizontal="right" vertical="top" shrinkToFit="1"/>
    </xf>
    <xf numFmtId="165" fontId="12" fillId="5" borderId="18" xfId="19" applyNumberFormat="1" applyFont="1" applyFill="1" applyBorder="1" applyProtection="1">
      <alignment horizontal="right" shrinkToFit="1"/>
    </xf>
    <xf numFmtId="165" fontId="12" fillId="5" borderId="18" xfId="20" applyNumberFormat="1" applyFont="1" applyFill="1" applyBorder="1" applyProtection="1">
      <alignment horizontal="right" shrinkToFit="1"/>
    </xf>
    <xf numFmtId="0" fontId="11" fillId="5" borderId="1" xfId="1" applyNumberFormat="1" applyFont="1" applyFill="1" applyProtection="1">
      <alignment horizontal="center" vertical="top" wrapText="1"/>
    </xf>
    <xf numFmtId="0" fontId="11" fillId="5" borderId="1" xfId="1" applyFont="1" applyFill="1">
      <alignment horizontal="center" vertical="top" wrapText="1"/>
    </xf>
    <xf numFmtId="0" fontId="12" fillId="5" borderId="1" xfId="1" applyNumberFormat="1" applyFont="1" applyFill="1" applyProtection="1">
      <alignment horizontal="center" vertical="top" wrapText="1"/>
    </xf>
    <xf numFmtId="0" fontId="12" fillId="5" borderId="1" xfId="1" applyFont="1" applyFill="1">
      <alignment horizontal="center" vertical="top" wrapText="1"/>
    </xf>
    <xf numFmtId="0" fontId="12" fillId="5" borderId="1" xfId="2" applyNumberFormat="1" applyFont="1" applyFill="1" applyProtection="1">
      <alignment horizontal="right" vertical="top" wrapText="1"/>
    </xf>
    <xf numFmtId="0" fontId="12" fillId="5" borderId="1" xfId="2" applyFont="1" applyFill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13" fillId="5" borderId="18" xfId="9" applyNumberFormat="1" applyFont="1" applyFill="1" applyBorder="1" applyProtection="1">
      <alignment horizontal="left" vertical="top" wrapText="1"/>
    </xf>
  </cellXfs>
  <cellStyles count="32">
    <cellStyle name="br" xfId="24"/>
    <cellStyle name="col" xfId="23"/>
    <cellStyle name="ex58" xfId="19"/>
    <cellStyle name="ex59" xfId="20"/>
    <cellStyle name="ex60" xfId="9"/>
    <cellStyle name="ex61" xfId="10"/>
    <cellStyle name="ex62" xfId="11"/>
    <cellStyle name="ex63" xfId="12"/>
    <cellStyle name="ex64" xfId="13"/>
    <cellStyle name="ex65" xfId="14"/>
    <cellStyle name="ex66" xfId="15"/>
    <cellStyle name="ex67" xfId="16"/>
    <cellStyle name="ex68" xfId="27"/>
    <cellStyle name="ex69" xfId="28"/>
    <cellStyle name="ex70" xfId="29"/>
    <cellStyle name="ex71" xfId="30"/>
    <cellStyle name="st57" xfId="2"/>
    <cellStyle name="style0" xfId="25"/>
    <cellStyle name="td" xfId="26"/>
    <cellStyle name="tr" xfId="22"/>
    <cellStyle name="xl_bot_header" xfId="7"/>
    <cellStyle name="xl_bot_left_header" xfId="6"/>
    <cellStyle name="xl_bot_right_header" xfId="8"/>
    <cellStyle name="xl_header" xfId="1"/>
    <cellStyle name="xl_top_header" xfId="4"/>
    <cellStyle name="xl_top_left_header" xfId="3"/>
    <cellStyle name="xl_top_right_header" xfId="5"/>
    <cellStyle name="xl_total_bot" xfId="21"/>
    <cellStyle name="xl_total_center" xfId="18"/>
    <cellStyle name="xl_total_left" xfId="17"/>
    <cellStyle name="Обычный" xfId="0" builtinId="0"/>
    <cellStyle name="Обычный_исполнение 2012" xfId="3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showGridLines="0" tabSelected="1" workbookViewId="0">
      <selection activeCell="A15" sqref="A15:F15"/>
    </sheetView>
  </sheetViews>
  <sheetFormatPr defaultColWidth="9.44140625" defaultRowHeight="16.8" x14ac:dyDescent="0.3"/>
  <cols>
    <col min="1" max="1" width="75.88671875" style="2" customWidth="1"/>
    <col min="2" max="3" width="7.6640625" style="2" customWidth="1"/>
    <col min="4" max="6" width="21.5546875" style="2" customWidth="1"/>
    <col min="7" max="7" width="3.33203125" style="2" customWidth="1"/>
    <col min="8" max="8" width="0.6640625" style="2" hidden="1" customWidth="1"/>
    <col min="9" max="16384" width="9.44140625" style="2"/>
  </cols>
  <sheetData>
    <row r="1" spans="1:8" s="3" customFormat="1" x14ac:dyDescent="0.3">
      <c r="F1" s="1" t="s">
        <v>85</v>
      </c>
    </row>
    <row r="2" spans="1:8" s="3" customFormat="1" x14ac:dyDescent="0.3">
      <c r="F2" s="1" t="s">
        <v>78</v>
      </c>
    </row>
    <row r="3" spans="1:8" s="3" customFormat="1" x14ac:dyDescent="0.3">
      <c r="F3" s="1" t="s">
        <v>79</v>
      </c>
    </row>
    <row r="4" spans="1:8" s="3" customFormat="1" x14ac:dyDescent="0.3">
      <c r="F4" s="1" t="s">
        <v>87</v>
      </c>
    </row>
    <row r="5" spans="1:8" s="3" customFormat="1" x14ac:dyDescent="0.3">
      <c r="F5" s="1"/>
    </row>
    <row r="6" spans="1:8" s="3" customFormat="1" x14ac:dyDescent="0.3">
      <c r="F6" s="1" t="s">
        <v>80</v>
      </c>
    </row>
    <row r="7" spans="1:8" s="3" customFormat="1" x14ac:dyDescent="0.3">
      <c r="A7" s="4"/>
      <c r="B7" s="5"/>
      <c r="C7" s="5"/>
      <c r="D7" s="5"/>
      <c r="E7" s="5"/>
      <c r="F7" s="1" t="s">
        <v>78</v>
      </c>
      <c r="G7" s="6"/>
      <c r="H7" s="7"/>
    </row>
    <row r="8" spans="1:8" s="3" customFormat="1" x14ac:dyDescent="0.3">
      <c r="A8" s="4"/>
      <c r="B8" s="5"/>
      <c r="C8" s="5"/>
      <c r="D8" s="5"/>
      <c r="E8" s="5"/>
      <c r="F8" s="1" t="s">
        <v>79</v>
      </c>
      <c r="G8" s="6"/>
      <c r="H8" s="7"/>
    </row>
    <row r="9" spans="1:8" s="3" customFormat="1" x14ac:dyDescent="0.3">
      <c r="A9" s="4"/>
      <c r="B9" s="5"/>
      <c r="C9" s="5"/>
      <c r="D9" s="5"/>
      <c r="E9" s="5"/>
      <c r="F9" s="1" t="s">
        <v>81</v>
      </c>
      <c r="G9" s="6"/>
      <c r="H9" s="7"/>
    </row>
    <row r="10" spans="1:8" s="3" customFormat="1" x14ac:dyDescent="0.3">
      <c r="A10" s="4"/>
      <c r="B10" s="5"/>
      <c r="C10" s="5"/>
      <c r="D10" s="5"/>
      <c r="E10" s="5"/>
      <c r="F10" s="1"/>
      <c r="G10" s="6"/>
      <c r="H10" s="7"/>
    </row>
    <row r="11" spans="1:8" s="3" customFormat="1" x14ac:dyDescent="0.3">
      <c r="A11" s="37" t="s">
        <v>82</v>
      </c>
      <c r="B11" s="37"/>
      <c r="C11" s="37"/>
      <c r="D11" s="37"/>
      <c r="E11" s="37"/>
      <c r="F11" s="37"/>
      <c r="G11" s="8"/>
      <c r="H11" s="8"/>
    </row>
    <row r="12" spans="1:8" s="3" customFormat="1" x14ac:dyDescent="0.3">
      <c r="A12" s="37" t="s">
        <v>83</v>
      </c>
      <c r="B12" s="37"/>
      <c r="C12" s="37"/>
      <c r="D12" s="37"/>
      <c r="E12" s="37"/>
      <c r="F12" s="37"/>
      <c r="G12" s="9"/>
      <c r="H12" s="9"/>
    </row>
    <row r="13" spans="1:8" s="3" customFormat="1" x14ac:dyDescent="0.3">
      <c r="A13" s="37" t="s">
        <v>84</v>
      </c>
      <c r="B13" s="37"/>
      <c r="C13" s="37"/>
      <c r="D13" s="37"/>
      <c r="E13" s="37"/>
      <c r="F13" s="37"/>
      <c r="G13" s="8"/>
      <c r="H13" s="8"/>
    </row>
    <row r="14" spans="1:8" s="10" customFormat="1" ht="15.9" customHeight="1" x14ac:dyDescent="0.3">
      <c r="A14" s="31"/>
      <c r="B14" s="32"/>
      <c r="C14" s="32"/>
      <c r="D14" s="32"/>
      <c r="E14" s="32"/>
      <c r="F14" s="32"/>
    </row>
    <row r="15" spans="1:8" ht="7.8" customHeight="1" x14ac:dyDescent="0.3">
      <c r="A15" s="33"/>
      <c r="B15" s="34"/>
      <c r="C15" s="34"/>
      <c r="D15" s="34"/>
      <c r="E15" s="34"/>
      <c r="F15" s="34"/>
    </row>
    <row r="16" spans="1:8" ht="15.15" customHeight="1" x14ac:dyDescent="0.3">
      <c r="A16" s="35" t="s">
        <v>0</v>
      </c>
      <c r="B16" s="36"/>
      <c r="C16" s="36"/>
      <c r="D16" s="36"/>
      <c r="E16" s="36"/>
      <c r="F16" s="36"/>
    </row>
    <row r="17" spans="1:6" x14ac:dyDescent="0.3">
      <c r="A17" s="12" t="s">
        <v>1</v>
      </c>
      <c r="B17" s="13" t="s">
        <v>2</v>
      </c>
      <c r="C17" s="13" t="s">
        <v>3</v>
      </c>
      <c r="D17" s="13" t="s">
        <v>4</v>
      </c>
      <c r="E17" s="13" t="s">
        <v>5</v>
      </c>
      <c r="F17" s="14" t="s">
        <v>6</v>
      </c>
    </row>
    <row r="18" spans="1:6" x14ac:dyDescent="0.3">
      <c r="A18" s="15" t="s">
        <v>7</v>
      </c>
      <c r="B18" s="16" t="s">
        <v>8</v>
      </c>
      <c r="C18" s="16" t="s">
        <v>9</v>
      </c>
      <c r="D18" s="16" t="s">
        <v>10</v>
      </c>
      <c r="E18" s="16" t="s">
        <v>11</v>
      </c>
      <c r="F18" s="17" t="s">
        <v>12</v>
      </c>
    </row>
    <row r="19" spans="1:6" ht="19.2" customHeight="1" x14ac:dyDescent="0.3">
      <c r="A19" s="38" t="s">
        <v>13</v>
      </c>
      <c r="B19" s="19" t="s">
        <v>14</v>
      </c>
      <c r="C19" s="19"/>
      <c r="D19" s="25">
        <v>196329.27973000001</v>
      </c>
      <c r="E19" s="25">
        <v>253385.15</v>
      </c>
      <c r="F19" s="26">
        <f>335622.4-40000</f>
        <v>295622.40000000002</v>
      </c>
    </row>
    <row r="20" spans="1:6" ht="36" customHeight="1" x14ac:dyDescent="0.3">
      <c r="A20" s="20" t="s">
        <v>15</v>
      </c>
      <c r="B20" s="21" t="s">
        <v>14</v>
      </c>
      <c r="C20" s="21" t="s">
        <v>16</v>
      </c>
      <c r="D20" s="27">
        <v>3538.65</v>
      </c>
      <c r="E20" s="27">
        <v>2998.65</v>
      </c>
      <c r="F20" s="28">
        <v>2998.65</v>
      </c>
    </row>
    <row r="21" spans="1:6" ht="51.6" customHeight="1" x14ac:dyDescent="0.3">
      <c r="A21" s="20" t="s">
        <v>17</v>
      </c>
      <c r="B21" s="21" t="s">
        <v>14</v>
      </c>
      <c r="C21" s="21" t="s">
        <v>18</v>
      </c>
      <c r="D21" s="27">
        <v>12017.6</v>
      </c>
      <c r="E21" s="27">
        <v>12017.6</v>
      </c>
      <c r="F21" s="28">
        <v>12017.6</v>
      </c>
    </row>
    <row r="22" spans="1:6" ht="52.2" customHeight="1" x14ac:dyDescent="0.3">
      <c r="A22" s="20" t="s">
        <v>19</v>
      </c>
      <c r="B22" s="21" t="s">
        <v>14</v>
      </c>
      <c r="C22" s="21" t="s">
        <v>20</v>
      </c>
      <c r="D22" s="27">
        <v>56738.950369999999</v>
      </c>
      <c r="E22" s="27">
        <v>56619.75</v>
      </c>
      <c r="F22" s="28">
        <v>56619.75</v>
      </c>
    </row>
    <row r="23" spans="1:6" x14ac:dyDescent="0.3">
      <c r="A23" s="20" t="s">
        <v>21</v>
      </c>
      <c r="B23" s="21" t="s">
        <v>14</v>
      </c>
      <c r="C23" s="21" t="s">
        <v>22</v>
      </c>
      <c r="D23" s="27">
        <v>12.8</v>
      </c>
      <c r="E23" s="27">
        <v>66.5</v>
      </c>
      <c r="F23" s="28">
        <v>4.5999999999999996</v>
      </c>
    </row>
    <row r="24" spans="1:6" ht="35.4" customHeight="1" x14ac:dyDescent="0.3">
      <c r="A24" s="20" t="s">
        <v>23</v>
      </c>
      <c r="B24" s="21" t="s">
        <v>14</v>
      </c>
      <c r="C24" s="21" t="s">
        <v>24</v>
      </c>
      <c r="D24" s="27">
        <v>19695.400000000001</v>
      </c>
      <c r="E24" s="27">
        <v>18895.400000000001</v>
      </c>
      <c r="F24" s="28">
        <v>18895.400000000001</v>
      </c>
    </row>
    <row r="25" spans="1:6" ht="18.600000000000001" customHeight="1" x14ac:dyDescent="0.3">
      <c r="A25" s="20" t="s">
        <v>25</v>
      </c>
      <c r="B25" s="21" t="s">
        <v>14</v>
      </c>
      <c r="C25" s="21" t="s">
        <v>26</v>
      </c>
      <c r="D25" s="27">
        <v>8143.4049999999997</v>
      </c>
      <c r="E25" s="27">
        <v>10000</v>
      </c>
      <c r="F25" s="28">
        <v>10000</v>
      </c>
    </row>
    <row r="26" spans="1:6" ht="19.2" customHeight="1" x14ac:dyDescent="0.3">
      <c r="A26" s="20" t="s">
        <v>27</v>
      </c>
      <c r="B26" s="21" t="s">
        <v>14</v>
      </c>
      <c r="C26" s="21" t="s">
        <v>28</v>
      </c>
      <c r="D26" s="27">
        <v>96182.474359999993</v>
      </c>
      <c r="E26" s="27">
        <v>152787.25</v>
      </c>
      <c r="F26" s="28">
        <f>235086.4-40000</f>
        <v>195086.4</v>
      </c>
    </row>
    <row r="27" spans="1:6" x14ac:dyDescent="0.3">
      <c r="A27" s="38" t="s">
        <v>29</v>
      </c>
      <c r="B27" s="19" t="s">
        <v>16</v>
      </c>
      <c r="C27" s="19"/>
      <c r="D27" s="25">
        <v>4093.3</v>
      </c>
      <c r="E27" s="25">
        <v>4442.2</v>
      </c>
      <c r="F27" s="26">
        <v>4600</v>
      </c>
    </row>
    <row r="28" spans="1:6" x14ac:dyDescent="0.3">
      <c r="A28" s="20" t="s">
        <v>30</v>
      </c>
      <c r="B28" s="21" t="s">
        <v>16</v>
      </c>
      <c r="C28" s="21" t="s">
        <v>18</v>
      </c>
      <c r="D28" s="27">
        <v>4093.3</v>
      </c>
      <c r="E28" s="27">
        <v>4442.2</v>
      </c>
      <c r="F28" s="28">
        <v>4600</v>
      </c>
    </row>
    <row r="29" spans="1:6" ht="31.2" x14ac:dyDescent="0.3">
      <c r="A29" s="38" t="s">
        <v>31</v>
      </c>
      <c r="B29" s="19" t="s">
        <v>18</v>
      </c>
      <c r="C29" s="19"/>
      <c r="D29" s="25">
        <v>23691.325000000001</v>
      </c>
      <c r="E29" s="25">
        <v>11144.6</v>
      </c>
      <c r="F29" s="26">
        <v>9950</v>
      </c>
    </row>
    <row r="30" spans="1:6" ht="35.4" customHeight="1" x14ac:dyDescent="0.3">
      <c r="A30" s="20" t="s">
        <v>32</v>
      </c>
      <c r="B30" s="21" t="s">
        <v>18</v>
      </c>
      <c r="C30" s="21" t="s">
        <v>33</v>
      </c>
      <c r="D30" s="27">
        <v>10492.2</v>
      </c>
      <c r="E30" s="27">
        <v>10050</v>
      </c>
      <c r="F30" s="28">
        <v>9950</v>
      </c>
    </row>
    <row r="31" spans="1:6" ht="36" customHeight="1" x14ac:dyDescent="0.3">
      <c r="A31" s="20" t="s">
        <v>34</v>
      </c>
      <c r="B31" s="21" t="s">
        <v>18</v>
      </c>
      <c r="C31" s="21" t="s">
        <v>35</v>
      </c>
      <c r="D31" s="27">
        <v>13199.125</v>
      </c>
      <c r="E31" s="27">
        <v>1094.5999999999999</v>
      </c>
      <c r="F31" s="28">
        <v>0</v>
      </c>
    </row>
    <row r="32" spans="1:6" x14ac:dyDescent="0.3">
      <c r="A32" s="38" t="s">
        <v>36</v>
      </c>
      <c r="B32" s="19" t="s">
        <v>20</v>
      </c>
      <c r="C32" s="19"/>
      <c r="D32" s="25">
        <v>436498.67868999997</v>
      </c>
      <c r="E32" s="25">
        <v>470189.8</v>
      </c>
      <c r="F32" s="26">
        <v>489089.9</v>
      </c>
    </row>
    <row r="33" spans="1:6" x14ac:dyDescent="0.3">
      <c r="A33" s="20" t="s">
        <v>37</v>
      </c>
      <c r="B33" s="21" t="s">
        <v>20</v>
      </c>
      <c r="C33" s="21" t="s">
        <v>16</v>
      </c>
      <c r="D33" s="27">
        <v>182270.7</v>
      </c>
      <c r="E33" s="27">
        <v>211382.3</v>
      </c>
      <c r="F33" s="28">
        <v>211275.9</v>
      </c>
    </row>
    <row r="34" spans="1:6" x14ac:dyDescent="0.3">
      <c r="A34" s="20" t="s">
        <v>38</v>
      </c>
      <c r="B34" s="21" t="s">
        <v>20</v>
      </c>
      <c r="C34" s="21" t="s">
        <v>39</v>
      </c>
      <c r="D34" s="27">
        <v>252917.74969</v>
      </c>
      <c r="E34" s="27">
        <v>255307.5</v>
      </c>
      <c r="F34" s="28">
        <v>274433</v>
      </c>
    </row>
    <row r="35" spans="1:6" ht="19.2" customHeight="1" x14ac:dyDescent="0.3">
      <c r="A35" s="20" t="s">
        <v>40</v>
      </c>
      <c r="B35" s="21" t="s">
        <v>20</v>
      </c>
      <c r="C35" s="21" t="s">
        <v>41</v>
      </c>
      <c r="D35" s="27">
        <v>1310.229</v>
      </c>
      <c r="E35" s="27">
        <v>3500</v>
      </c>
      <c r="F35" s="28">
        <v>3381</v>
      </c>
    </row>
    <row r="36" spans="1:6" x14ac:dyDescent="0.3">
      <c r="A36" s="38" t="s">
        <v>42</v>
      </c>
      <c r="B36" s="19" t="s">
        <v>22</v>
      </c>
      <c r="C36" s="19"/>
      <c r="D36" s="25">
        <v>515218.46116000001</v>
      </c>
      <c r="E36" s="25">
        <v>451949.9</v>
      </c>
      <c r="F36" s="26">
        <v>440603.7</v>
      </c>
    </row>
    <row r="37" spans="1:6" x14ac:dyDescent="0.3">
      <c r="A37" s="20" t="s">
        <v>43</v>
      </c>
      <c r="B37" s="21" t="s">
        <v>22</v>
      </c>
      <c r="C37" s="21" t="s">
        <v>14</v>
      </c>
      <c r="D37" s="27">
        <v>17332.62715</v>
      </c>
      <c r="E37" s="27">
        <v>18098</v>
      </c>
      <c r="F37" s="28">
        <v>24148</v>
      </c>
    </row>
    <row r="38" spans="1:6" x14ac:dyDescent="0.3">
      <c r="A38" s="20" t="s">
        <v>44</v>
      </c>
      <c r="B38" s="21" t="s">
        <v>22</v>
      </c>
      <c r="C38" s="21" t="s">
        <v>16</v>
      </c>
      <c r="D38" s="27">
        <v>154089.51243</v>
      </c>
      <c r="E38" s="27">
        <v>128764.9</v>
      </c>
      <c r="F38" s="28">
        <v>116239.7</v>
      </c>
    </row>
    <row r="39" spans="1:6" x14ac:dyDescent="0.3">
      <c r="A39" s="20" t="s">
        <v>45</v>
      </c>
      <c r="B39" s="21" t="s">
        <v>22</v>
      </c>
      <c r="C39" s="21" t="s">
        <v>18</v>
      </c>
      <c r="D39" s="27">
        <v>284651.3027</v>
      </c>
      <c r="E39" s="27">
        <v>249081.2</v>
      </c>
      <c r="F39" s="28">
        <v>244210.2</v>
      </c>
    </row>
    <row r="40" spans="1:6" ht="19.2" customHeight="1" x14ac:dyDescent="0.3">
      <c r="A40" s="20" t="s">
        <v>46</v>
      </c>
      <c r="B40" s="21" t="s">
        <v>22</v>
      </c>
      <c r="C40" s="21" t="s">
        <v>22</v>
      </c>
      <c r="D40" s="27">
        <v>59145.018880000003</v>
      </c>
      <c r="E40" s="27">
        <v>56005.8</v>
      </c>
      <c r="F40" s="28">
        <v>56005.8</v>
      </c>
    </row>
    <row r="41" spans="1:6" x14ac:dyDescent="0.3">
      <c r="A41" s="38" t="s">
        <v>47</v>
      </c>
      <c r="B41" s="19" t="s">
        <v>24</v>
      </c>
      <c r="C41" s="19"/>
      <c r="D41" s="25">
        <v>12687</v>
      </c>
      <c r="E41" s="25">
        <v>15900</v>
      </c>
      <c r="F41" s="26">
        <v>2900</v>
      </c>
    </row>
    <row r="42" spans="1:6" ht="20.399999999999999" customHeight="1" x14ac:dyDescent="0.3">
      <c r="A42" s="20" t="s">
        <v>48</v>
      </c>
      <c r="B42" s="21" t="s">
        <v>24</v>
      </c>
      <c r="C42" s="21" t="s">
        <v>22</v>
      </c>
      <c r="D42" s="27">
        <v>12687</v>
      </c>
      <c r="E42" s="27">
        <v>15900</v>
      </c>
      <c r="F42" s="28">
        <v>2900</v>
      </c>
    </row>
    <row r="43" spans="1:6" x14ac:dyDescent="0.3">
      <c r="A43" s="38" t="s">
        <v>49</v>
      </c>
      <c r="B43" s="19" t="s">
        <v>50</v>
      </c>
      <c r="C43" s="19"/>
      <c r="D43" s="25">
        <v>1569942.2054300001</v>
      </c>
      <c r="E43" s="25">
        <v>1476717.72484</v>
      </c>
      <c r="F43" s="26">
        <v>1322944.71474</v>
      </c>
    </row>
    <row r="44" spans="1:6" ht="18.600000000000001" customHeight="1" x14ac:dyDescent="0.3">
      <c r="A44" s="20" t="s">
        <v>51</v>
      </c>
      <c r="B44" s="21" t="s">
        <v>50</v>
      </c>
      <c r="C44" s="21" t="s">
        <v>14</v>
      </c>
      <c r="D44" s="27">
        <v>453124.40500000003</v>
      </c>
      <c r="E44" s="27">
        <v>458994.10499999998</v>
      </c>
      <c r="F44" s="28">
        <v>460885.18</v>
      </c>
    </row>
    <row r="45" spans="1:6" ht="19.2" customHeight="1" x14ac:dyDescent="0.3">
      <c r="A45" s="20" t="s">
        <v>52</v>
      </c>
      <c r="B45" s="21" t="s">
        <v>50</v>
      </c>
      <c r="C45" s="21" t="s">
        <v>16</v>
      </c>
      <c r="D45" s="27">
        <v>840491.30597999995</v>
      </c>
      <c r="E45" s="27">
        <v>599755.37872000004</v>
      </c>
      <c r="F45" s="28">
        <v>583189.44666999998</v>
      </c>
    </row>
    <row r="46" spans="1:6" ht="18.600000000000001" customHeight="1" x14ac:dyDescent="0.3">
      <c r="A46" s="20" t="s">
        <v>53</v>
      </c>
      <c r="B46" s="21" t="s">
        <v>50</v>
      </c>
      <c r="C46" s="21" t="s">
        <v>18</v>
      </c>
      <c r="D46" s="27">
        <v>162791.35500000001</v>
      </c>
      <c r="E46" s="27">
        <v>162912.70000000001</v>
      </c>
      <c r="F46" s="28">
        <v>162583</v>
      </c>
    </row>
    <row r="47" spans="1:6" ht="33.6" customHeight="1" x14ac:dyDescent="0.3">
      <c r="A47" s="20" t="s">
        <v>54</v>
      </c>
      <c r="B47" s="21" t="s">
        <v>50</v>
      </c>
      <c r="C47" s="21" t="s">
        <v>22</v>
      </c>
      <c r="D47" s="27">
        <v>732.99526000000003</v>
      </c>
      <c r="E47" s="27">
        <v>808.5</v>
      </c>
      <c r="F47" s="28">
        <v>818.5</v>
      </c>
    </row>
    <row r="48" spans="1:6" x14ac:dyDescent="0.3">
      <c r="A48" s="20" t="s">
        <v>55</v>
      </c>
      <c r="B48" s="21" t="s">
        <v>50</v>
      </c>
      <c r="C48" s="21" t="s">
        <v>50</v>
      </c>
      <c r="D48" s="27">
        <v>7678.4644699999999</v>
      </c>
      <c r="E48" s="27">
        <v>7678.5011199999999</v>
      </c>
      <c r="F48" s="28">
        <v>7678.5180700000001</v>
      </c>
    </row>
    <row r="49" spans="1:6" ht="18.600000000000001" customHeight="1" x14ac:dyDescent="0.3">
      <c r="A49" s="20" t="s">
        <v>56</v>
      </c>
      <c r="B49" s="21" t="s">
        <v>50</v>
      </c>
      <c r="C49" s="21" t="s">
        <v>39</v>
      </c>
      <c r="D49" s="27">
        <v>105123.67972</v>
      </c>
      <c r="E49" s="27">
        <v>246568.54</v>
      </c>
      <c r="F49" s="28">
        <v>107790.07</v>
      </c>
    </row>
    <row r="50" spans="1:6" x14ac:dyDescent="0.3">
      <c r="A50" s="38" t="s">
        <v>57</v>
      </c>
      <c r="B50" s="19" t="s">
        <v>58</v>
      </c>
      <c r="C50" s="19"/>
      <c r="D50" s="25">
        <v>182396.04764</v>
      </c>
      <c r="E50" s="25">
        <v>191261.79939</v>
      </c>
      <c r="F50" s="26">
        <v>196815.00964</v>
      </c>
    </row>
    <row r="51" spans="1:6" ht="18" customHeight="1" x14ac:dyDescent="0.3">
      <c r="A51" s="20" t="s">
        <v>59</v>
      </c>
      <c r="B51" s="21" t="s">
        <v>58</v>
      </c>
      <c r="C51" s="21" t="s">
        <v>14</v>
      </c>
      <c r="D51" s="27">
        <v>176634.84763999999</v>
      </c>
      <c r="E51" s="27">
        <v>185525.59938999999</v>
      </c>
      <c r="F51" s="28">
        <v>191078.80963999999</v>
      </c>
    </row>
    <row r="52" spans="1:6" ht="18.600000000000001" customHeight="1" x14ac:dyDescent="0.3">
      <c r="A52" s="20" t="s">
        <v>60</v>
      </c>
      <c r="B52" s="21" t="s">
        <v>58</v>
      </c>
      <c r="C52" s="21" t="s">
        <v>16</v>
      </c>
      <c r="D52" s="27">
        <v>5736.2</v>
      </c>
      <c r="E52" s="27">
        <v>5736.2</v>
      </c>
      <c r="F52" s="28">
        <v>5736.2</v>
      </c>
    </row>
    <row r="53" spans="1:6" ht="18.600000000000001" customHeight="1" x14ac:dyDescent="0.3">
      <c r="A53" s="20" t="s">
        <v>61</v>
      </c>
      <c r="B53" s="21" t="s">
        <v>58</v>
      </c>
      <c r="C53" s="21" t="s">
        <v>20</v>
      </c>
      <c r="D53" s="27">
        <v>25</v>
      </c>
      <c r="E53" s="27">
        <v>0</v>
      </c>
      <c r="F53" s="28">
        <v>0</v>
      </c>
    </row>
    <row r="54" spans="1:6" x14ac:dyDescent="0.3">
      <c r="A54" s="38" t="s">
        <v>62</v>
      </c>
      <c r="B54" s="19" t="s">
        <v>39</v>
      </c>
      <c r="C54" s="19"/>
      <c r="D54" s="25">
        <v>5080</v>
      </c>
      <c r="E54" s="25">
        <v>5080</v>
      </c>
      <c r="F54" s="26">
        <v>1080</v>
      </c>
    </row>
    <row r="55" spans="1:6" ht="18.600000000000001" customHeight="1" x14ac:dyDescent="0.3">
      <c r="A55" s="20" t="s">
        <v>63</v>
      </c>
      <c r="B55" s="21" t="s">
        <v>39</v>
      </c>
      <c r="C55" s="21" t="s">
        <v>14</v>
      </c>
      <c r="D55" s="27">
        <v>5080</v>
      </c>
      <c r="E55" s="27">
        <v>5080</v>
      </c>
      <c r="F55" s="28">
        <v>1080</v>
      </c>
    </row>
    <row r="56" spans="1:6" x14ac:dyDescent="0.3">
      <c r="A56" s="38" t="s">
        <v>64</v>
      </c>
      <c r="B56" s="19" t="s">
        <v>33</v>
      </c>
      <c r="C56" s="19"/>
      <c r="D56" s="25">
        <v>252582.58585</v>
      </c>
      <c r="E56" s="25">
        <v>268509.95204</v>
      </c>
      <c r="F56" s="26">
        <v>262207.60287</v>
      </c>
    </row>
    <row r="57" spans="1:6" x14ac:dyDescent="0.3">
      <c r="A57" s="20" t="s">
        <v>65</v>
      </c>
      <c r="B57" s="21" t="s">
        <v>33</v>
      </c>
      <c r="C57" s="21" t="s">
        <v>14</v>
      </c>
      <c r="D57" s="27">
        <v>12387.8</v>
      </c>
      <c r="E57" s="27">
        <v>13602.7</v>
      </c>
      <c r="F57" s="28">
        <v>13602.7</v>
      </c>
    </row>
    <row r="58" spans="1:6" x14ac:dyDescent="0.3">
      <c r="A58" s="20" t="s">
        <v>66</v>
      </c>
      <c r="B58" s="21" t="s">
        <v>33</v>
      </c>
      <c r="C58" s="21" t="s">
        <v>16</v>
      </c>
      <c r="D58" s="27">
        <v>104145.3</v>
      </c>
      <c r="E58" s="27">
        <v>107037.7</v>
      </c>
      <c r="F58" s="28">
        <v>107386.9</v>
      </c>
    </row>
    <row r="59" spans="1:6" x14ac:dyDescent="0.3">
      <c r="A59" s="20" t="s">
        <v>67</v>
      </c>
      <c r="B59" s="21" t="s">
        <v>33</v>
      </c>
      <c r="C59" s="21" t="s">
        <v>18</v>
      </c>
      <c r="D59" s="27">
        <v>21256.994999999999</v>
      </c>
      <c r="E59" s="27">
        <v>21252.5</v>
      </c>
      <c r="F59" s="28">
        <v>19341.7</v>
      </c>
    </row>
    <row r="60" spans="1:6" x14ac:dyDescent="0.3">
      <c r="A60" s="20" t="s">
        <v>68</v>
      </c>
      <c r="B60" s="21" t="s">
        <v>33</v>
      </c>
      <c r="C60" s="21" t="s">
        <v>20</v>
      </c>
      <c r="D60" s="27">
        <v>72427.190849999999</v>
      </c>
      <c r="E60" s="27">
        <v>79508.352039999998</v>
      </c>
      <c r="F60" s="28">
        <v>76303.102870000002</v>
      </c>
    </row>
    <row r="61" spans="1:6" x14ac:dyDescent="0.3">
      <c r="A61" s="20" t="s">
        <v>69</v>
      </c>
      <c r="B61" s="21" t="s">
        <v>33</v>
      </c>
      <c r="C61" s="21" t="s">
        <v>24</v>
      </c>
      <c r="D61" s="27">
        <v>42365.3</v>
      </c>
      <c r="E61" s="27">
        <v>47108.7</v>
      </c>
      <c r="F61" s="28">
        <v>45573.2</v>
      </c>
    </row>
    <row r="62" spans="1:6" x14ac:dyDescent="0.3">
      <c r="A62" s="38" t="s">
        <v>70</v>
      </c>
      <c r="B62" s="19" t="s">
        <v>26</v>
      </c>
      <c r="C62" s="19"/>
      <c r="D62" s="25">
        <v>81203.454140000002</v>
      </c>
      <c r="E62" s="25">
        <v>64342.2</v>
      </c>
      <c r="F62" s="26">
        <v>68542.2</v>
      </c>
    </row>
    <row r="63" spans="1:6" x14ac:dyDescent="0.3">
      <c r="A63" s="20" t="s">
        <v>71</v>
      </c>
      <c r="B63" s="21" t="s">
        <v>26</v>
      </c>
      <c r="C63" s="21" t="s">
        <v>14</v>
      </c>
      <c r="D63" s="27">
        <v>27050.55414</v>
      </c>
      <c r="E63" s="27">
        <v>27157.599999999999</v>
      </c>
      <c r="F63" s="28">
        <v>28907.599999999999</v>
      </c>
    </row>
    <row r="64" spans="1:6" x14ac:dyDescent="0.3">
      <c r="A64" s="20" t="s">
        <v>72</v>
      </c>
      <c r="B64" s="21" t="s">
        <v>26</v>
      </c>
      <c r="C64" s="21" t="s">
        <v>18</v>
      </c>
      <c r="D64" s="27">
        <v>54152.9</v>
      </c>
      <c r="E64" s="27">
        <v>37184.6</v>
      </c>
      <c r="F64" s="28">
        <v>39634.6</v>
      </c>
    </row>
    <row r="65" spans="1:6" x14ac:dyDescent="0.3">
      <c r="A65" s="18" t="s">
        <v>73</v>
      </c>
      <c r="B65" s="19" t="s">
        <v>41</v>
      </c>
      <c r="C65" s="19"/>
      <c r="D65" s="25">
        <v>19355.599999999999</v>
      </c>
      <c r="E65" s="25">
        <v>18585.599999999999</v>
      </c>
      <c r="F65" s="26">
        <v>18585.599999999999</v>
      </c>
    </row>
    <row r="66" spans="1:6" x14ac:dyDescent="0.3">
      <c r="A66" s="20" t="s">
        <v>74</v>
      </c>
      <c r="B66" s="21" t="s">
        <v>41</v>
      </c>
      <c r="C66" s="21" t="s">
        <v>14</v>
      </c>
      <c r="D66" s="27">
        <v>19355.599999999999</v>
      </c>
      <c r="E66" s="27">
        <v>18585.599999999999</v>
      </c>
      <c r="F66" s="28">
        <v>18585.599999999999</v>
      </c>
    </row>
    <row r="67" spans="1:6" ht="15.6" customHeight="1" x14ac:dyDescent="0.3">
      <c r="A67" s="38" t="s">
        <v>75</v>
      </c>
      <c r="B67" s="19" t="s">
        <v>28</v>
      </c>
      <c r="C67" s="19"/>
      <c r="D67" s="25">
        <v>16025</v>
      </c>
      <c r="E67" s="25">
        <f>30000+50000</f>
        <v>80000</v>
      </c>
      <c r="F67" s="25">
        <f t="shared" ref="F67:F68" si="0">30000+50000</f>
        <v>80000</v>
      </c>
    </row>
    <row r="68" spans="1:6" ht="19.8" customHeight="1" x14ac:dyDescent="0.3">
      <c r="A68" s="20" t="s">
        <v>76</v>
      </c>
      <c r="B68" s="21" t="s">
        <v>28</v>
      </c>
      <c r="C68" s="21" t="s">
        <v>14</v>
      </c>
      <c r="D68" s="27">
        <v>16025</v>
      </c>
      <c r="E68" s="25">
        <f>30000+50000</f>
        <v>80000</v>
      </c>
      <c r="F68" s="25">
        <f t="shared" si="0"/>
        <v>80000</v>
      </c>
    </row>
    <row r="69" spans="1:6" x14ac:dyDescent="0.3">
      <c r="A69" s="22" t="s">
        <v>77</v>
      </c>
      <c r="B69" s="23"/>
      <c r="C69" s="23"/>
      <c r="D69" s="29">
        <v>3315102.9376400001</v>
      </c>
      <c r="E69" s="29">
        <f>3261508.92627+50000</f>
        <v>3311508.9262700002</v>
      </c>
      <c r="F69" s="30">
        <f>3182941.12725+50000-40000</f>
        <v>3192941.1272499999</v>
      </c>
    </row>
    <row r="70" spans="1:6" x14ac:dyDescent="0.3">
      <c r="A70" s="11"/>
      <c r="B70" s="11"/>
      <c r="C70" s="11"/>
      <c r="D70" s="11"/>
      <c r="E70" s="11"/>
      <c r="F70" s="24" t="s">
        <v>86</v>
      </c>
    </row>
  </sheetData>
  <mergeCells count="6">
    <mergeCell ref="A14:F14"/>
    <mergeCell ref="A15:F15"/>
    <mergeCell ref="A16:F16"/>
    <mergeCell ref="A11:F11"/>
    <mergeCell ref="A12:F12"/>
    <mergeCell ref="A13:F13"/>
  </mergeCells>
  <pageMargins left="0.70866141732283472" right="0.27559055118110237" top="0.31496062992125984" bottom="0.19685039370078741" header="0.31496062992125984" footer="0.31496062992125984"/>
  <pageSetup paperSize="9" scale="58" firstPageNumber="22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lt;ShortPrimaryServiceReportArguments xmlns:xsi=&quot;http://www.w3.org/2001/XMLSchema-instance&quot; xmlns:xsd=&quot;http://www.w3.org/2001/XMLSchema&quot;&gt;&lt;DateInfo&gt;&lt;string&gt;01.01.2025&lt;/string&gt;&lt;string&gt;22.11.2025&lt;/string&gt;&lt;/DateInfo&gt;&lt;Code&gt;MAKET_GENERATOR&lt;/Code&gt;&lt;ObjectCode&gt;MAKET_GENERATOR&lt;/ObjectCode&gt;&lt;DocName&gt;Мыски приложение к бюджету ФКР&lt;/DocName&gt;&lt;VariantName&gt;Мыски приложение к бюджету ФКР&lt;/VariantName&gt;&lt;VariantLink&gt;608&lt;/VariantLink&gt;&lt;ReportCode&gt;MAKET_8a48aa90_0aa2_4f64_812a_db1d41030b81&lt;/ReportCode&gt;&lt;SvodReportLink xsi:nil=&quot;true&quot; /&gt;&lt;ReportLink xsi:nil=&quot;true&quot; /&gt;&lt;SilentMode&gt;false&lt;/SilentMode&gt;&lt;/ShortPrimaryServiceReportArguments&gt;"/>
  </Parameters>
</MailMerge>
</file>

<file path=customXml/itemProps1.xml><?xml version="1.0" encoding="utf-8"?>
<ds:datastoreItem xmlns:ds="http://schemas.openxmlformats.org/officeDocument/2006/customXml" ds:itemID="{A3A768AE-EA4C-42A5-A6AB-5B76DB9B9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Sergeeva</dc:creator>
  <cp:lastModifiedBy>Inna</cp:lastModifiedBy>
  <cp:lastPrinted>2025-11-20T02:21:52Z</cp:lastPrinted>
  <dcterms:created xsi:type="dcterms:W3CDTF">2025-11-11T04:23:08Z</dcterms:created>
  <dcterms:modified xsi:type="dcterms:W3CDTF">2025-11-20T02:27:35Z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Мыски приложение к бюджету ФКР</vt:lpwstr>
  </property>
  <property fmtid="{D5CDD505-2E9C-101B-9397-08002B2CF9AE}" pid="3" name="Название отчета">
    <vt:lpwstr>Мыски приложение к бюджету ФКР.xlsx</vt:lpwstr>
  </property>
  <property fmtid="{D5CDD505-2E9C-101B-9397-08002B2CF9AE}" pid="4" name="Версия клиента">
    <vt:lpwstr>24.1.142.128 (.NET Core 6)</vt:lpwstr>
  </property>
  <property fmtid="{D5CDD505-2E9C-101B-9397-08002B2CF9AE}" pid="5" name="Версия базы">
    <vt:lpwstr>24.1.5201.49173736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10.20.51.131:5432</vt:lpwstr>
  </property>
  <property fmtid="{D5CDD505-2E9C-101B-9397-08002B2CF9AE}" pid="8" name="База">
    <vt:lpwstr>budgetmo_2025</vt:lpwstr>
  </property>
  <property fmtid="{D5CDD505-2E9C-101B-9397-08002B2CF9AE}" pid="9" name="Пользователь">
    <vt:lpwstr>10_sergeevako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